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<sst xmlns="http://schemas.openxmlformats.org/spreadsheetml/2006/main" count="1022" uniqueCount="840">
  <si>
    <t>Ref#</t>
  </si>
  <si>
    <t>Author(s)</t>
  </si>
  <si>
    <t>Year
Published</t>
  </si>
  <si>
    <t>Title</t>
  </si>
  <si>
    <t>Publication</t>
  </si>
  <si>
    <t>Depth Equation</t>
  </si>
  <si>
    <t>Temperature Bias</t>
  </si>
  <si>
    <t>XBT Type</t>
  </si>
  <si>
    <t>Ship</t>
  </si>
  <si>
    <t>Ocean Area</t>
  </si>
  <si>
    <t>Date of Experiment</t>
  </si>
  <si>
    <t>Number of XBTs/CTDs</t>
  </si>
  <si>
    <t>Comment</t>
  </si>
  <si>
    <t>Data at USNODC</t>
  </si>
  <si>
    <t>Steinhart J. S.;
S. H. Hart</t>
  </si>
  <si>
    <t>Calibration curves for thermistors</t>
  </si>
  <si>
    <t>Deep-Sea Research, 15, 497-503</t>
  </si>
  <si>
    <t>A very accurate thermistor calibration curve is outlined</t>
  </si>
  <si>
    <t>X</t>
  </si>
  <si>
    <t>Denner W. W. et al.</t>
  </si>
  <si>
    <t>A modification of the expendable bathythermograph for thermal microstructure studies</t>
  </si>
  <si>
    <t>Deep-Sea Research, 18, 375-378</t>
  </si>
  <si>
    <t>By clipping the XBTs wire reel; only the on deck spool can unwind; slowing descent rate to 2 m/s. Implemented in the Arctic</t>
  </si>
  <si>
    <t>No</t>
  </si>
  <si>
    <t>Frank Martin Hunt</t>
  </si>
  <si>
    <t>An examination of microthermal structure statistics as calculated from expendable bathythermograph records</t>
  </si>
  <si>
    <t>Monterey, California. Naval Postgraduate School</t>
  </si>
  <si>
    <t>North Pacific Ocean</t>
  </si>
  <si>
    <t>The motive of this study was to gather information that can be gathered from XBT records and then to give some prediction of the influence on sonar transmissions and receptions.</t>
  </si>
  <si>
    <t>Flierl G.</t>
  </si>
  <si>
    <t>XBT-CTD intercomparison</t>
  </si>
  <si>
    <t>In Instrument description and intercomparison report of "The MODE-I Intercomparison Group", 173 pp.</t>
  </si>
  <si>
    <t>Do not have a copy of this publication. Known from references only</t>
  </si>
  <si>
    <t>Welser Edward V.</t>
  </si>
  <si>
    <t>Comparison of XBT and STUP profiles and their use in determining acoustic intensity - loss</t>
  </si>
  <si>
    <t>Marine Technology Society Journal, 8, 38-41</t>
  </si>
  <si>
    <t>T7</t>
  </si>
  <si>
    <t>Near 24°N; 82°W</t>
  </si>
  <si>
    <t>44 XBT/
9 Bissette Berman 9006A</t>
  </si>
  <si>
    <t>XBTs are adequate for sound velocity calculations in the open ocean</t>
  </si>
  <si>
    <t>Stegen Gilbert R.;
Donald P. Delisi and
Rudy C. Von Colln</t>
  </si>
  <si>
    <t>A portable; digital recording; expendable bathythermograph (XBT) system</t>
  </si>
  <si>
    <t>Deep-Sea Research, 22, 447-453</t>
  </si>
  <si>
    <t>T10</t>
  </si>
  <si>
    <t>Hudson Canyon; New York Bight</t>
  </si>
  <si>
    <t>XBT drops only</t>
  </si>
  <si>
    <t>In analog system; the instrument error is divided between recorder and probe. Digital system reduces the recorder error.</t>
  </si>
  <si>
    <t>Joyce T., J. Dean
M. McCartney, R. Millard
D. Moller, A. Voorhis
C. Dahm, D. Georgi
G. Kullenberg,J. Toole, W. Zenk</t>
  </si>
  <si>
    <t>Observations of the Antarctic Polar Front During FDRAKE 76: A Cruise Report</t>
  </si>
  <si>
    <t>Technical Report,WHOI-76-74, 150 pp.</t>
  </si>
  <si>
    <t>T4, T7</t>
  </si>
  <si>
    <t>R/V Thompson</t>
  </si>
  <si>
    <t>South of Drake Passage</t>
  </si>
  <si>
    <t>Mar. - Apr. 1976</t>
  </si>
  <si>
    <t>15 XBT/CTD</t>
  </si>
  <si>
    <t>comparison noted/ no results</t>
  </si>
  <si>
    <t>Mantyla A.</t>
  </si>
  <si>
    <t>Personal communication (found in Heinmiller et al.; 1983)</t>
  </si>
  <si>
    <t>T4</t>
  </si>
  <si>
    <t>10 to 32°N; 120 to 150°E</t>
  </si>
  <si>
    <t>May-Jun. 1976</t>
  </si>
  <si>
    <t>12 Nansen casts</t>
  </si>
  <si>
    <t>Isotherm depth difference linearly increased to -16 m at 450 m (XBT-Nansen cast)</t>
  </si>
  <si>
    <t>2 collocated Nansen/XBT stations taken from Ryofo Maru. Unknown if these are part of the referenced data
49001847</t>
  </si>
  <si>
    <t>Wood Wayne</t>
  </si>
  <si>
    <t>Practical accuracy of Sippican T-7 XBTs</t>
  </si>
  <si>
    <t>Pacific Marine Science Report, 14 pp.</t>
  </si>
  <si>
    <t>&lt; +0.15
(for 80-90% of probes)</t>
  </si>
  <si>
    <t>Endeavour</t>
  </si>
  <si>
    <t>Northeast Pacific</t>
  </si>
  <si>
    <t>64 XBT/STD</t>
  </si>
  <si>
    <t>Also found problems due to digitization; startup transients</t>
  </si>
  <si>
    <t>Anonymous</t>
  </si>
  <si>
    <t>Surface ship type T-4 expendable bathythermograph (SXBT) October 1977 test plan for Navy stock XBTs</t>
  </si>
  <si>
    <t>Naval Underwater Systems Center, 39 pp.</t>
  </si>
  <si>
    <t>T4;T7</t>
  </si>
  <si>
    <t>Worldwide</t>
  </si>
  <si>
    <t>Plan for extensive tests of T4 and T7 probes; boxes of XBTs from all years 1968-1975</t>
  </si>
  <si>
    <t>Flierl Glenn R. and
Allan R. Robinson</t>
  </si>
  <si>
    <t>XBT measurement of thermal gradients in the MODE eddy</t>
  </si>
  <si>
    <t>Journal of Physical Oceanography, 7, 300-302</t>
  </si>
  <si>
    <t>Around 28°N; 70°W</t>
  </si>
  <si>
    <t>13 XBT/15 CTD</t>
  </si>
  <si>
    <t>Found a depth offset of isotherms. Problem is not simply a vertical offset</t>
  </si>
  <si>
    <t>Possibly one of the following cruises:
31002754; 31002545; 31002160; 31002647; 31002648</t>
  </si>
  <si>
    <t>McDowell Scott</t>
  </si>
  <si>
    <t>A note on XBT accuracy</t>
  </si>
  <si>
    <t>POLYMODE News, 29</t>
  </si>
  <si>
    <t>Oceanus</t>
  </si>
  <si>
    <t>Near 25°N; 70°W</t>
  </si>
  <si>
    <t>Sep.-Oct. 1976</t>
  </si>
  <si>
    <t>47 XBT/ 29 STD</t>
  </si>
  <si>
    <t>Found an isotherm depth offset XBT vs CTD</t>
  </si>
  <si>
    <t>Preliminary results of surface ship type T-4 expendable bathythermograph sea testing conducted during Oct 1977</t>
  </si>
  <si>
    <t>Naval Underwater Systems Center</t>
  </si>
  <si>
    <t>USS Blakely</t>
  </si>
  <si>
    <t>Between Charleston and Bermuda</t>
  </si>
  <si>
    <t>Oct. 22-23 1977</t>
  </si>
  <si>
    <t>1514 XBT</t>
  </si>
  <si>
    <t>Tactical error statistics are given. Comparison between new T4/T7s and older XBTs from storage. No overall bias is found between new/old (as old as 1969).</t>
  </si>
  <si>
    <t>31052624
(only 206 of the total)</t>
  </si>
  <si>
    <t>A cautionary note on T-5 XBTs</t>
  </si>
  <si>
    <t>POLYMODE News, 58</t>
  </si>
  <si>
    <t>Federov K. N.
A. I. Ginsburg and
A. G. Zatsepin</t>
  </si>
  <si>
    <t>Systematic differences in isotherm depths derived from XBT and CTD data</t>
  </si>
  <si>
    <t>POLYMODE News, 50</t>
  </si>
  <si>
    <t>Akademik Kurchatov</t>
  </si>
  <si>
    <t>Western North Atlantic (POLYMODE region)</t>
  </si>
  <si>
    <t>XBT dropped while ship moving; nearby CTD station. AIST CTD used. Depth offset of isotherms found from a mean of about -20 meters (XBT-CTD) for 12°C to +10 at 19°C</t>
  </si>
  <si>
    <t>Tabata S.</t>
  </si>
  <si>
    <t>On the accuracy of sea-surface temperatures and salinities observed in the northeast Pacific Ocean</t>
  </si>
  <si>
    <t>Atmosphere-Ocean, 16, 237-247</t>
  </si>
  <si>
    <t>Ocean Weather Station P</t>
  </si>
  <si>
    <t>Used data from Woods (1976)</t>
  </si>
  <si>
    <t>Georgi D.;
J. Dean;
J. Chase</t>
  </si>
  <si>
    <t>XBT probe-to-probe thermistor temperature variability</t>
  </si>
  <si>
    <t>POLYMODE News, 71, 5-9</t>
  </si>
  <si>
    <t>Georgi D.
J. Dean;
J. Chase</t>
  </si>
  <si>
    <t>Temperature calibration of expendable bathythermographs</t>
  </si>
  <si>
    <t>Ocean Engineering, 7, 491-499</t>
  </si>
  <si>
    <t>Thermistors agree with bath temperature within ±0.014°C with mean standard deviation of 0.024</t>
  </si>
  <si>
    <t>Gent A. E.</t>
  </si>
  <si>
    <t>An evaluation of the airborne expendable bathythermograph. (AXBT; SSQ-36 BTS) *</t>
  </si>
  <si>
    <t>Naval Oceanographic Office Technical Report, TR-277, 177 pp</t>
  </si>
  <si>
    <t>Hermes; Magnavox; Sippican AXBT</t>
  </si>
  <si>
    <t>Mar. 1980 - Jan. 1981</t>
  </si>
  <si>
    <t>Extensive laboratory tests of Navy AXBTs. Sippican AXBT within ±0.5°C as specified. Hermes and Magnavox fell outside that accuracy range. Sippican found to be self-heating. This self-heating was not quantified</t>
  </si>
  <si>
    <t>Green A. W.;
K. D. Saunders</t>
  </si>
  <si>
    <t>Theoretical and empirical fall rates of XCPs and XBTs</t>
  </si>
  <si>
    <t>Oceans 81, 382-386</t>
  </si>
  <si>
    <t>XCP</t>
  </si>
  <si>
    <t>no direct comparison CTD/XBT. Recommendations made based on CTD/XCP (Expendable Current Profilers) comparsions</t>
  </si>
  <si>
    <t>Seaver G. A.
S. Kuleshov</t>
  </si>
  <si>
    <t>Experimental and analytical error of the expendable bathythermograph</t>
  </si>
  <si>
    <t>Journal of Physical Oceanography, 12, 592-600</t>
  </si>
  <si>
    <t>T5;T7</t>
  </si>
  <si>
    <t>T7: Mikhail Lomonosov</t>
  </si>
  <si>
    <t>T7: 400 km area centered at 29°N; 70°W</t>
  </si>
  <si>
    <t>T7: Nov.-Dec. 1977</t>
  </si>
  <si>
    <t>T7: 103 pairs</t>
  </si>
  <si>
    <t>Found depth error was dominant; modeled temperature dependent drop rate changes. Found difference between analog and digital recorders was significant</t>
  </si>
  <si>
    <t>T7: 90052262</t>
  </si>
  <si>
    <t>Clancy R.M.</t>
  </si>
  <si>
    <t>The effect of observational error correlations on objective analysis of ocean thermal structure</t>
  </si>
  <si>
    <t>Deep-Sea Research, 30; 985-1002</t>
  </si>
  <si>
    <t>For analysis of XBT data on a grid too coarse to resolve mesoscale eddies; the error is dominated by aliasing rather than instrumental error</t>
  </si>
  <si>
    <t>Heinmiller Robert H.;
Curtis C. Ebbesmeyer;
Bruce A. Taft;
Donald B. Olson and
Oleg P. Nikitin</t>
  </si>
  <si>
    <t>Systematic errors in expendable bathythermograph (XBT) profiles</t>
  </si>
  <si>
    <t>Deep-Sea Research, 30, 1185-1197</t>
  </si>
  <si>
    <t>T7: z= 0.995z0 - 1.112.0
for 0 ≤ z ≤ 325m;
z= 1.044z0 - 17.137
for 326 ≤ z ≤ 750 m;
z0 is depth using original equation</t>
  </si>
  <si>
    <t>T4: +0.19;
T7: +0.13</t>
  </si>
  <si>
    <t>T4; T7</t>
  </si>
  <si>
    <t>T4: Tropical Central Pacific
T7: Sargasso Sea</t>
  </si>
  <si>
    <t>T4: Feb. 1979 - Apr. 1980
T7: Dec. 1976 - Jul. 1978</t>
  </si>
  <si>
    <t>No depth equation was given for T4 due to wide scatter of data</t>
  </si>
  <si>
    <t>T4: 32008668; 32054493; 32054494; 32054494; 32008809; 32008810; 32009350
T7: 31014068; 90052559</t>
  </si>
  <si>
    <t>Bane John M. and
Meredith H. Sessions</t>
  </si>
  <si>
    <t>A field performance test of the Sippican deep aircraft-deployed expendable bathythermograph</t>
  </si>
  <si>
    <t>Journal of Geophysical Research, 89, 3615-3621</t>
  </si>
  <si>
    <t>1.516t + 1.553 x 10-5t2</t>
  </si>
  <si>
    <t>Sippican AXBT</t>
  </si>
  <si>
    <t>Researcher</t>
  </si>
  <si>
    <t>25°N; 71°W</t>
  </si>
  <si>
    <t>37 AXBT/ 5 CTD</t>
  </si>
  <si>
    <t>Calculated depth equation not significantly different from original. Also calculated a better frequency to temperature formula:
T= -66.8857 + 7.0273 x 10-2F - 2.1807 x 10-5F2 + 3.6311 x 10-9F3</t>
  </si>
  <si>
    <t>Green A. W.</t>
  </si>
  <si>
    <t>Bulk dynamics of the expendable bathythermograph (XBT)</t>
  </si>
  <si>
    <t>Deep-Sea Research, 31, 415-426</t>
  </si>
  <si>
    <t>6.45t - 1.31 x 10-3t2</t>
  </si>
  <si>
    <t>Drag and buoyancy changes are also discussed and modifications to drop rate are discussed based on these</t>
  </si>
  <si>
    <t>Wannamaker B., R. Rossi,
P. Nesfield, P. Saia</t>
  </si>
  <si>
    <t>A microcomputer- controlled digital acquisition and analysis system for the Expendable Bathythermograph</t>
  </si>
  <si>
    <t>SACLANT ASW research centre memorandum, SACLANTCEN SM-183</t>
  </si>
  <si>
    <t>The SACLANTCEN developed flexible XBT digital data acquisition and analysis system has been described</t>
  </si>
  <si>
    <t>Emery W. J.
W. Lee; W. Zenk and
J. Meincke</t>
  </si>
  <si>
    <t>A low-cost digital XBT system and its applications to the real-time computation of dynamic height</t>
  </si>
  <si>
    <t>Journal of Atmospheric and Oceanic Technology, 3, 75-83</t>
  </si>
  <si>
    <t>Poseidon III</t>
  </si>
  <si>
    <t>Northeast Atlantic; West of Rockall Channel</t>
  </si>
  <si>
    <t>July; 1984</t>
  </si>
  <si>
    <t>41 XBT/ 42 CTD</t>
  </si>
  <si>
    <t>Niiler Peter</t>
  </si>
  <si>
    <t>Pacific Thermocline Circulation Study</t>
  </si>
  <si>
    <t>Scripps Reference, 86-27, 108 pp.</t>
  </si>
  <si>
    <t>Do not have a copy of this publication. Known from references only Abstract notes 3 CTD/XBT simultaneous drops</t>
  </si>
  <si>
    <t>Boyd Janice Dinegar</t>
  </si>
  <si>
    <t>Improved depth and temperature conversion equations for Sippican AXBTs</t>
  </si>
  <si>
    <t>Journal of Atmospheric and Oceanic Technology, 4, 545-552</t>
  </si>
  <si>
    <t>Deep AXBT: 1.6325t - 2.1410-4t2
Shallow AXBT: 1.5573t - 3.01 x 10-4t2</t>
  </si>
  <si>
    <t>Deep AXBT;
Shallow AXBT</t>
  </si>
  <si>
    <t>USN Bartlett</t>
  </si>
  <si>
    <t>Off the Northeast coast of South America</t>
  </si>
  <si>
    <t>5 Shallow;
7 Deep AXBT/ CTDs</t>
  </si>
  <si>
    <t>Also calculated a new
temperature (T) - resistance (F) equation:
T= -38.6045 + 2.71075 x 10-2F</t>
  </si>
  <si>
    <t>Roemmich Dean and
Bruce Cornuelle</t>
  </si>
  <si>
    <t>Digitization and calibration of the expendable bathythermograph</t>
  </si>
  <si>
    <t>Deep-Sea Research, 34, 299-307</t>
  </si>
  <si>
    <t>Found mean calibration errors of -0.008 with a standard deviation of 0.07 with some large outliers</t>
  </si>
  <si>
    <t>Hanawa Kimio and
Hiroyoki Yoritaka</t>
  </si>
  <si>
    <t>Detection of systematic errors in XBT data and their correction.</t>
  </si>
  <si>
    <t>Journal of the Oceanographic Society of Japan, 43, 68-76</t>
  </si>
  <si>
    <t>6.715t - 2.449 x 10-3t2</t>
  </si>
  <si>
    <t>TSK T7</t>
  </si>
  <si>
    <t>Hakuho Maru</t>
  </si>
  <si>
    <t>Area centered at 29°N; 135°E</t>
  </si>
  <si>
    <t>Bailey R. J.;
H. E. Phillips;
G. Meyers</t>
  </si>
  <si>
    <t>Relevance to TOGA of systematic XBT errors</t>
  </si>
  <si>
    <t>Proceedings of the Western Pacific International Meeting and Workshop on TOGA COARE; compiled by Joel Picaut; Roger Lukas; Thierry Delcroix, 775-785</t>
  </si>
  <si>
    <t>DB</t>
  </si>
  <si>
    <t>Franklin</t>
  </si>
  <si>
    <t>West of Australia</t>
  </si>
  <si>
    <t>43 XBT/23 CTD</t>
  </si>
  <si>
    <t>SEAS II XBT System had startup transients and bowing; MK-9 had smaller startup transient; no bowing. All XBTs had a depth error</t>
  </si>
  <si>
    <t>09002640; 09002646</t>
  </si>
  <si>
    <t>Henin C.</t>
  </si>
  <si>
    <t>Experimental error of the expendable bathythermograph in the Western Tropical Pacific</t>
  </si>
  <si>
    <t>Presented at the first session of the TOGA XBT ad hoc Panel of Experts; Noumea; New Caledonia; June 1989, 9 pp.</t>
  </si>
  <si>
    <t>Rual Pierre</t>
  </si>
  <si>
    <t>For a Better XBT bathy-message: Onboard quality control; plus new data reduction method</t>
  </si>
  <si>
    <t>Proceedings of the Western Pacific International Meeting and Workshop on TOGA COARE; compiled by Joel Picaut; Roger Lukas; Thierry Delcroix, 823-832</t>
  </si>
  <si>
    <t>Use Hanning filter and broken stick method when reducing data from GTS transmission</t>
  </si>
  <si>
    <t>Szabados M. and
D. Wright</t>
  </si>
  <si>
    <t>Field evaluation of real-time XBT systems</t>
  </si>
  <si>
    <t>Proceedings of the Western Pacific International Meeting and Workshop on TOGA COARE; compiled by Joel Picaut; Roger Lukas; Thierry Delcroix, 811-821</t>
  </si>
  <si>
    <t>6.796t - 2.38 x 10-3t2</t>
  </si>
  <si>
    <t>T4;T6;T7</t>
  </si>
  <si>
    <t>Whiting</t>
  </si>
  <si>
    <t>Southwest North Atlantic</t>
  </si>
  <si>
    <t>66 XBT/33 CTD;
one XBT released on decent;
one on ascent</t>
  </si>
  <si>
    <t>Also found a system bias among recorder types</t>
  </si>
  <si>
    <t>Wright D.;
and M. Szabados</t>
  </si>
  <si>
    <t>Oceans 89, 5, 1621-1626</t>
  </si>
  <si>
    <t>Yoshida Jiro;
Toru Suzuki;
Hideo Sudo and
Masaji Matsuyama</t>
  </si>
  <si>
    <t>Correction of XBT depth error.</t>
  </si>
  <si>
    <t>Journal of the Tokyo University of Fisheries, 76, 55-63</t>
  </si>
  <si>
    <t>6.674t - 3.286 x 10-3t2
(0-50 meters depth)</t>
  </si>
  <si>
    <t>Shinyo Maru</t>
  </si>
  <si>
    <t>Japan Sea</t>
  </si>
  <si>
    <t>25-30 Jul. 1988</t>
  </si>
  <si>
    <t>22 XBT/CTD</t>
  </si>
  <si>
    <t>Comprehensive at-sea test of shiplaunched expendable bathythermograph probes</t>
  </si>
  <si>
    <t>Naval Underwater Systems Center; Code 432, 22 pp.</t>
  </si>
  <si>
    <t>Plan for extensive tests of T4 and T7 probes worldwide</t>
  </si>
  <si>
    <t>RRS Challenger Cruise 74/1990 6 - 19 December, 1990 *</t>
  </si>
  <si>
    <t>Scottish Marine Biological Association Dunstaffnage Marine Research Laboratory Cruise Report 2</t>
  </si>
  <si>
    <t>T7, Sparton T7</t>
  </si>
  <si>
    <t>RRS Challenger</t>
  </si>
  <si>
    <t>Troon to Oban (Northwest Scotland)</t>
  </si>
  <si>
    <t>Dec. 6-19 1990</t>
  </si>
  <si>
    <t>28 Sippican/Spartion/? CTD</t>
  </si>
  <si>
    <t>Due to weather, drops were on shallow shelf</t>
  </si>
  <si>
    <t>TOGA XBT ad hoc panel of experts report of the second session</t>
  </si>
  <si>
    <t>International TOGA Project Office, ITPO-No. 4</t>
  </si>
  <si>
    <t>Possible differences between T7 depth equations from different experiments may be due to differences in wire diameter and thickness of enamel coating on wires. Bowing problem only with BathySystems 810 XBT Recorder; not Sippican MK-9</t>
  </si>
  <si>
    <t>Gould W. J.;
R. Bailey and
M. Szabados</t>
  </si>
  <si>
    <t>Errors in XBT probes</t>
  </si>
  <si>
    <t>WOCE Newsletter, 10, 10-11</t>
  </si>
  <si>
    <t>Gould: difference between actual depth and XBT depth is +37.4± 6.6 m
Bailey: bowing problem in Bathy System SA-810 XBT controller under SEAS II configuration displays increases in isothermal layer of 0.7 due to bowing.
Szabados: increasing current in Bathy System eliminates the problem</t>
  </si>
  <si>
    <t>Gould: 74008197
Bailey: 09002640; 09002646</t>
  </si>
  <si>
    <t>Singer James J.</t>
  </si>
  <si>
    <t>On the error observed in electronically digitized T-7 XBT data</t>
  </si>
  <si>
    <t>Journal of Atmospheric and Oceanic Technology, 7, 603-611</t>
  </si>
  <si>
    <t>6.472t - 2.16 x 10-3t2</t>
  </si>
  <si>
    <t>1885: R/V Pelican
1986: Altair</t>
  </si>
  <si>
    <t>1985: Gulf of Mexico ring at 24°N; 92°W;
1986: ring centered at 25°N; 96°W</t>
  </si>
  <si>
    <t>Oct. 1985;
Jan. 1986</t>
  </si>
  <si>
    <t>1985: 14;
1986: 15 XBT/CTD</t>
  </si>
  <si>
    <t>32003072; 57000043</t>
  </si>
  <si>
    <t>Sy A. and
J. Ulrich</t>
  </si>
  <si>
    <t>North Atlantic ship-of-opportunity XBT programme - 1989 data report</t>
  </si>
  <si>
    <t>Wissenschaftlich-Technische Berichte aus dem Deutschen Hydrographischen Institut, 1990-2, 89 pp.</t>
  </si>
  <si>
    <t>Watts R., K. Mohammed,
and E. Fields</t>
  </si>
  <si>
    <t>XBT Systematic Depth Error and Correction</t>
  </si>
  <si>
    <t>The Synoptician, Vol. 1, N. 2, 7-June</t>
  </si>
  <si>
    <t>R/V Oceanus</t>
  </si>
  <si>
    <t>Aug. - Sep. 1989</t>
  </si>
  <si>
    <t>36 XBT/CTD</t>
  </si>
  <si>
    <t>Correction calculation
(from Sippican original equation):
Ztrue = (1.045 ± 0.004)*Zxbt + 0.0</t>
  </si>
  <si>
    <t>Augstein Ernst
Nikolai Bagrainstev
Hans Werner Schenke</t>
  </si>
  <si>
    <t>The Expedition ANTARKTIS VIII/1-2,
1989 with the Winter Weddell Gyre Study of the Research Vessels "Polarstern" and "Akademic Fedorov" *</t>
  </si>
  <si>
    <t>Ber. Polarforsch, 84 (1991), 34 pp.</t>
  </si>
  <si>
    <t>T5</t>
  </si>
  <si>
    <t>R/V Polarstern</t>
  </si>
  <si>
    <t>Transit, Germany - Brazil</t>
  </si>
  <si>
    <t>XBT yes/ CTD no
06154320</t>
  </si>
  <si>
    <t>Hanawa Kimio and
Yasushi Yoshikawa</t>
  </si>
  <si>
    <t>Reexamination of the depth error in XBT data</t>
  </si>
  <si>
    <t>Journal of Atmospheric and Oceanic Technology, 8, 422-429</t>
  </si>
  <si>
    <t>T7: 6.711t - 2.454 x 10-3t2 A 6.741t - 2.528 x 10-3t2 B 6.652t - 2.030 x 10-3t2 C 6.941t - 4.133 x 10-3t2 D 6.562t - 1.476 x 10-3t2 T6: 6.533t - 1.378 x 10-3t2</t>
  </si>
  <si>
    <t>T6 (D);
T7 (A;B;C;D)</t>
  </si>
  <si>
    <t>Hakuho Maru (A; B);
Tansei Maru (C;D)</t>
  </si>
  <si>
    <t>Near Japan</t>
  </si>
  <si>
    <t>A. Dec. 1985;
B. Feb. 1987;
C. Sep. 1987;
D. Jun. 1989</t>
  </si>
  <si>
    <t>A 12; B 7; C 8; D 10
T7; 9
T6. all XBT/CTD pairs</t>
  </si>
  <si>
    <t>Gould W. J.</t>
  </si>
  <si>
    <t>RRS Charles Darwin Cruise 50</t>
  </si>
  <si>
    <t>IOMSL Cruise Report, 221, 41 pp.</t>
  </si>
  <si>
    <t>Plessey T7</t>
  </si>
  <si>
    <t>RRS Charles Darwin</t>
  </si>
  <si>
    <t>Iceland Basin</t>
  </si>
  <si>
    <t>Jun. 28 - Jul. 22 1990</t>
  </si>
  <si>
    <t>48 XBT</t>
  </si>
  <si>
    <t>Comparison of bottom depth vs. XBT depth showed XBT depths were shallower by 37.4± 6.6m. Linear fit for depth errors from surfact to 700 meters posited.</t>
  </si>
  <si>
    <t>Meincke Jens</t>
  </si>
  <si>
    <t>Cruise Narrative: A01E *</t>
  </si>
  <si>
    <t>DB; T5; Sparton T7; Sparton DB</t>
  </si>
  <si>
    <t>R/V Meteor</t>
  </si>
  <si>
    <t>Eastern North Atlantic</t>
  </si>
  <si>
    <t>Sep. 2-26 1991</t>
  </si>
  <si>
    <t>24 DB. 12 Sparton DB; 12 Sparton T7; 13 T5</t>
  </si>
  <si>
    <t>XBT no/
CTD yes 06009468</t>
  </si>
  <si>
    <t>Prater Mark D.</t>
  </si>
  <si>
    <t>A Method for depth and temperature correction of expendable probes</t>
  </si>
  <si>
    <t>Journal of Atmospheric and Oceanic Technology, 8, 888-894</t>
  </si>
  <si>
    <t>Gulf of Cadiz</t>
  </si>
  <si>
    <t>210 XBT/ 148 CTD</t>
  </si>
  <si>
    <t>The XBTs (probably T5s) were dropped only to compare with XSV (Sound Velocity) probes; and were not dropped concurrently with CTDs</t>
  </si>
  <si>
    <t>Sy A.</t>
  </si>
  <si>
    <t>XBT measurements</t>
  </si>
  <si>
    <t>In WHP Operations and Methods. WHP Office Report, WHPO 91-1; WOCE Report 68/91, 19pp</t>
  </si>
  <si>
    <t>Wright Darren M.</t>
  </si>
  <si>
    <t>Field evaluation of the XBT bowing phenomenon</t>
  </si>
  <si>
    <t>Ocean Observations Division Data Report, 91-2, 18pp</t>
  </si>
  <si>
    <t>Malcolm Baldridge</t>
  </si>
  <si>
    <t>Between Miami and Norfolk</t>
  </si>
  <si>
    <t>Jun. 3-5 1991</t>
  </si>
  <si>
    <t>12 XBT for each recorder type/ 1 CTD</t>
  </si>
  <si>
    <t>Bowing in BATHY Systems 810 can be reduced/eliminated by increasing current</t>
  </si>
  <si>
    <t>Hallock Zahariah R. and
William J. Teague</t>
  </si>
  <si>
    <t>The fall rate of the T-7 XBT</t>
  </si>
  <si>
    <t>Journal of Atmospheric and Oceanic Technology, 9, 470-483</t>
  </si>
  <si>
    <t>6.798t - 2.38 x 10-3t2 - 4.01
(below 10 meters depth)</t>
  </si>
  <si>
    <t>Near 16°N; 56°W</t>
  </si>
  <si>
    <t>36 sets of 4 simultaneous XBTs; 5 CTDs</t>
  </si>
  <si>
    <t>Hanawa K. and
T. Yasuda</t>
  </si>
  <si>
    <t>New detecton method for XBT depth error and relationship between depth error and coefficients in the depth-time equation</t>
  </si>
  <si>
    <t>Journal of Oceanography, 48, 221-230</t>
  </si>
  <si>
    <t>6.655t - 1.844 x 10-3t2</t>
  </si>
  <si>
    <t>R/V Hakuho Maru</t>
  </si>
  <si>
    <t>Along shuttle line from Tokyo to Ogasawara</t>
  </si>
  <si>
    <t>4 XBT/CTD pairs</t>
  </si>
  <si>
    <t>Owens Nicholas J. P. et. all</t>
  </si>
  <si>
    <t>Cruise Narrative: P19A *</t>
  </si>
  <si>
    <t>James Clark Ross</t>
  </si>
  <si>
    <t>West of Antarctic Peninsula; along 88°W</t>
  </si>
  <si>
    <t>Nov. 1 - Dec. 8 1992</t>
  </si>
  <si>
    <t>7 XBT/CTD</t>
  </si>
  <si>
    <t>XBT no/
CTD yes 74009638</t>
  </si>
  <si>
    <t>Boyd Janice D.</t>
  </si>
  <si>
    <t>The temperature and depth accuracy of Sippican T-5 XBTs.</t>
  </si>
  <si>
    <t>Journal of Atmospheric and Oceanic Technology, 10, 128-139</t>
  </si>
  <si>
    <t>6.705t - 1.619 x 10-3t2</t>
  </si>
  <si>
    <t>Sargasso Sea</t>
  </si>
  <si>
    <t>Summer 1991</t>
  </si>
  <si>
    <t>36 XBT/25 CTD</t>
  </si>
  <si>
    <t>Boyd Janice D. and
Robert S. Linzell</t>
  </si>
  <si>
    <t>Evaluation of the Sparton tight-tolerance AXBT</t>
  </si>
  <si>
    <t>Journal of Atmospheric and Oceanic Technology, 10, 892-899</t>
  </si>
  <si>
    <t>1.620t - 2.238 x 10-4t2 - 1.291 x 10-7t3</t>
  </si>
  <si>
    <t>Sparton Tight Tolerance AXBT</t>
  </si>
  <si>
    <t>46 AXBT/CTD</t>
  </si>
  <si>
    <t>Also calculated a new
temperature (T) - resistance (F) equation:
T= -37.839 + 2.5304 x 10-2F + 6.6307 x 10-7F2</t>
  </si>
  <si>
    <t>Budeus G. and
G. Krause</t>
  </si>
  <si>
    <t>On-cruise calibration of XBT probes</t>
  </si>
  <si>
    <t>Deep-Sea Research, 40, 1359-1363</t>
  </si>
  <si>
    <t>Polarstern</t>
  </si>
  <si>
    <t>Between Spitzenberg and Greenland</t>
  </si>
  <si>
    <t>Summer 1990</t>
  </si>
  <si>
    <t>More than 100 XBT (3% failure)</t>
  </si>
  <si>
    <t>Comparison to calibration bath XBT temperature was on average 0.07° higher.</t>
  </si>
  <si>
    <t>Narayanan S. and
G. R. Lilly</t>
  </si>
  <si>
    <t>On the accuracy of XBT temperature profiles</t>
  </si>
  <si>
    <t>Deep-Sea Research, 40, 2105-2113</t>
  </si>
  <si>
    <t>T6; T10</t>
  </si>
  <si>
    <t>Shamook; Dawson</t>
  </si>
  <si>
    <t>Trinity Bay;
Newfoundland;
Continental shelf;
Newfoundland</t>
  </si>
  <si>
    <t>Jan. 1991
Jul. 1991</t>
  </si>
  <si>
    <t>22 XBT; 18 XBT</t>
  </si>
  <si>
    <t>Found a depth offset unrelated to drop rate. Speculated that it may be due to system not starting right when probe hits the water</t>
  </si>
  <si>
    <t>Shamook: XBT yes;
CTD No;
18111661
Dawson: No</t>
  </si>
  <si>
    <t>Spindler Michael;
Gerhard Dieckmann and
David Thomas</t>
  </si>
  <si>
    <t>The Expedition ANTARKTIS X/3 of RV Polarstern in 1992 *</t>
  </si>
  <si>
    <t>Ber. Polarforsch., 121, 9-Jun</t>
  </si>
  <si>
    <t>Cape Town to Antarctica</t>
  </si>
  <si>
    <t>Mar. 27 - May 19 1992</t>
  </si>
  <si>
    <t>Found thermal lag between CTD and Bio-Rossette due to large temperature contrast between instrument and water</t>
  </si>
  <si>
    <t>Hanawa K.;
P. Rual;
R. Bailey;
A. Sy;
M. Szabados</t>
  </si>
  <si>
    <t>Calculation of new depth equations for expendable bathythermographs using a temperature-error-free method (Application to Sippican/TSK T7; T6; and T4 XBTs)</t>
  </si>
  <si>
    <t>Intergovernmental Oceanographic Commission (IOC) Technical Series, 42</t>
  </si>
  <si>
    <t>6.691t - 2.25 x 10-3t2 nwp1: 6.669t - 2.23 x 10-3t2 nwp2: 6.652t - 2.01 x 10-3t2 wep4: 6.662t - 2.01 x 10-3t2 swtp5: 6.694t - 2.49 x 10-3t2 6: 6.747 - 2.00 x 10-3t2 sei3: 6.666t - 2.24 x 10-3t2 7: 6.514t - 0.61 x 10-3t2 nwta8: 6.822t - 2.93 x 10-3t2 nea9: 6.561t - 1.79 x 10-3t2 T7 Sippican: 6.698t - 2.35 x 10-3t2 T4/T6 Sippican: 6.697t - 2.21 x 10-3t2 T7 TSK: 6.707t - 2.42t x 10-3t2 T6 TSK: 6.566t - 1.64 x 10-3t2 T4/T6 Global: 6.683t - 2.15 x 10-3t2 T7 Global: 6.701t - 2.38 x 10-3t2</t>
  </si>
  <si>
    <t>nwp1: TSK T6;T7 nwtp2: TSK T7 wep4: T4;T7 swtp5: T4;T6;T7 6: T7 sei3: T7 7: T4 nwta8: T4;T6;T7 nea9: T7</t>
  </si>
  <si>
    <t>nwp1: Northwest Pacific nwp2: Northwest Tropical Pacific wep4: Western Equatorial Pacific swtp5: Southwest Tropical Pacific 6: Tasman Sea sei3: Southeast Indian 7: Bahamas nwta8: Northwest Tropical Atlantic nea9: Northeast Atlantic</t>
  </si>
  <si>
    <t>nwp1: 1985-1991 nwtp2: 1987 wep4: 1989-92 swtp5: 1989-92 6: 1989 sei3: 1987 7: 1992 nwta8: 1988-91 nea9: 1991</t>
  </si>
  <si>
    <t>nwp1: 54 nwtp2: 9 wep4: 101 swtp5: 76 6: 12 sei3: 21 7: 21 nwta8: 66 nea9: 12</t>
  </si>
  <si>
    <t>nwp1: No; nwtp2: No; 7: No; nea9: No; nwta8: 31009881; sei3: 09002640; 09002646; 6: 09002640; wep4; swtp5: 35008777; 35008774</t>
  </si>
  <si>
    <t>Ridgway K. R.</t>
  </si>
  <si>
    <t>An application of a new depth correction formula to archived XBT data</t>
  </si>
  <si>
    <t>Deep-Sea Research, 42, 1513-1519</t>
  </si>
  <si>
    <t>Tasman Sea off of Eastern Australia</t>
  </si>
  <si>
    <t>Hanawa depth equation removes bias in historical data for this area for the 200-700 m portion of water column</t>
  </si>
  <si>
    <t>Narayanan Savi</t>
  </si>
  <si>
    <t>Results from a further evaluation of XBT systems</t>
  </si>
  <si>
    <t>Deep-Sea Research, 41, 1043-1044</t>
  </si>
  <si>
    <t>random startup delay of 0.2-0.3s occurred using V3.x firmware/V4.x acquisition software/V3.0 GPIBDVR.COM communication software. With newer V5.2 GPIDDVR.COM communication software the startup delay was much smaller; nearly eliminating depth errors</t>
  </si>
  <si>
    <t>Hanawa; K.;
P. Rual;
R. Bailey;
A. Sy and
M. Szabados</t>
  </si>
  <si>
    <t>A new depth-time equation for Sippican or TSK T-7; T-6; and T-4 expendable bathythermographs (XBT)</t>
  </si>
  <si>
    <t>Deep-Sea Research, 42, 1423-1451</t>
  </si>
  <si>
    <t>Rual P;
A. Dessier and J. P.
Rebert</t>
  </si>
  <si>
    <t>New depth equation for old Sparton XBT-7 expendable bathythermographs</t>
  </si>
  <si>
    <t>International WOCE Newsletter, 19, 33-34</t>
  </si>
  <si>
    <t>6.472t - 1.96 x 10-3t2</t>
  </si>
  <si>
    <t>Old Sparton T7</t>
  </si>
  <si>
    <t>Tropical Atlantic</t>
  </si>
  <si>
    <t>Early 1993
(WOCE line A7)</t>
  </si>
  <si>
    <t>27 XBT/CTD</t>
  </si>
  <si>
    <t>Rual P.;
A. Dessier;
J. P. Rebert;
A. Sy;
K. Hanawa</t>
  </si>
  <si>
    <t>New Depth Equation for Sparton XBT-7 Expendable Bathythermographs; Preliminary Results</t>
  </si>
  <si>
    <t>International WOCE Newsletter, 24, 39-40</t>
  </si>
  <si>
    <t>6.705 - 2.28 x 10-3t2</t>
  </si>
  <si>
    <t>Sparton T7</t>
  </si>
  <si>
    <t>Western Equatorial Pacific;
Western North Pacific;
Tropical Atlantic;
North-West Atlantic</t>
  </si>
  <si>
    <t>Dec. 1992
Jun. 1995
Early 1993
Jun. 1993</t>
  </si>
  <si>
    <t>18;
23;
11;
11 XBT/CTD</t>
  </si>
  <si>
    <t>35008818;
No;
35010077;
No</t>
  </si>
  <si>
    <t>Zanasca P.</t>
  </si>
  <si>
    <t>On board XBTs Calibration</t>
  </si>
  <si>
    <t>NURC; La Spezia (Italy) Internal Notes (unpublished) 17 pp.</t>
  </si>
  <si>
    <t>1) 6.342t - 2.58 x 10-3t2 - 6.342
2) 5.825t - 51.12 x 10-3t2 - 8.3131</t>
  </si>
  <si>
    <t>R/V Alliance</t>
  </si>
  <si>
    <t>GIN Seas</t>
  </si>
  <si>
    <t>2 XBT/CTD</t>
  </si>
  <si>
    <t>Of two comparisons,
second XBT broke at 120 meters,
results need to be used with caution</t>
  </si>
  <si>
    <t>Data acquired, not yet processed</t>
  </si>
  <si>
    <t>Fourth Meeting of the SOOPIP Ad hoc Task Team on Quality Control for Automated Systems (TT/QCAS) Cape Town, South Africa, 14-15 April 1997 Summary Report *</t>
  </si>
  <si>
    <t>IOC/INF-1074, Annex VII</t>
  </si>
  <si>
    <t>R/V Frankliln</t>
  </si>
  <si>
    <t>South-West of Australia</t>
  </si>
  <si>
    <t>12 XBT/CTD</t>
  </si>
  <si>
    <t>Also report of a 1996 cruise
aboard the Fua Kavenga where
12 Sippican T7 were dropped
with 12 Sparton T7</t>
  </si>
  <si>
    <t>Maravelias Christos and
David G. Reid</t>
  </si>
  <si>
    <t>Identifying the effects of oceanographic features and zooplankton on prespawning herring abundance using generalized additive models</t>
  </si>
  <si>
    <t>Marine Ecology Progress Series, 147, 9-Jan</t>
  </si>
  <si>
    <t>Scotia</t>
  </si>
  <si>
    <t>Northern North Sea</t>
  </si>
  <si>
    <t>Jul. 8-25 1997</t>
  </si>
  <si>
    <t>8 XBT/CTD</t>
  </si>
  <si>
    <t>Aiken J. + 18 coauthors</t>
  </si>
  <si>
    <t>Volume 2; AMT-5 Cruise Report</t>
  </si>
  <si>
    <t>SeaWiFS Postlaunch Technical Report Series, 2, 8</t>
  </si>
  <si>
    <t>Atlantic Meridional Transect</t>
  </si>
  <si>
    <t>Sep. - Oct. 1997</t>
  </si>
  <si>
    <t>Keisuke Mizuno and Tomowo Watanabe</t>
  </si>
  <si>
    <t>Preliminary results of in-situ XCTD/CTD comparison test</t>
  </si>
  <si>
    <t>Journal of Oceanography, Vol.54: 373 ? 380.</t>
  </si>
  <si>
    <t>D= 3.426t - 4.70 x 10-4 t2</t>
  </si>
  <si>
    <t>XCTD</t>
  </si>
  <si>
    <t>Pacific Ocean, Indian Ocean</t>
  </si>
  <si>
    <t>November 1996, January 1997</t>
  </si>
  <si>
    <t>Thadathil P.;
A. K. Ghosh and
P. M. Muraleedharan</t>
  </si>
  <si>
    <t>An evaluation of XBT depth equations for the Indian Ocean</t>
  </si>
  <si>
    <t>Deep-Sea Research, 45, 819-827</t>
  </si>
  <si>
    <t>6.694 - 2.22 x 10-3t2</t>
  </si>
  <si>
    <t>Sagar Kanya</t>
  </si>
  <si>
    <t>Indian Ocean</t>
  </si>
  <si>
    <t>Feb. - Mar. 1996
Dec. 1996
Dec. 27 1996 - Jan. 2007</t>
  </si>
  <si>
    <t>3 cruises</t>
  </si>
  <si>
    <t>IN000647;
41000645;
41000646</t>
  </si>
  <si>
    <t>Ridgway Ken;
Rick Bailey and
Richard Coleman</t>
  </si>
  <si>
    <t>Tasman Sea Heat Transport/
Satellite Altimetry Verification</t>
  </si>
  <si>
    <t>Cruise Summary: R/V Franklin, FR 02/99, 18 pp</t>
  </si>
  <si>
    <t>T7; DB; T5</t>
  </si>
  <si>
    <t>Coral Sea</t>
  </si>
  <si>
    <t>Mar. - Apr. 1999</t>
  </si>
  <si>
    <t>Franklin Voyage Summary No.FR09/2000 *</t>
  </si>
  <si>
    <t>Sep. - Nov. 2000</t>
  </si>
  <si>
    <t>14 XBT/4 CTD</t>
  </si>
  <si>
    <t>Schmeiser Greg</t>
  </si>
  <si>
    <t>XBT and CTD temperature measurement comparison; OC3570 Operational Oceanography Cruise; R/V Point Sur - 25 July 2000 through 1 August 2000</t>
  </si>
  <si>
    <t>Unpublished manuscript</t>
  </si>
  <si>
    <t>25 - 125 m: +0.2198; 175 - 375 m: +0.1212; 0 - 760 m: +0.1549</t>
  </si>
  <si>
    <t>Point Sur</t>
  </si>
  <si>
    <t>Monterey Bay</t>
  </si>
  <si>
    <t>25 Jul. - 1 Aug. 2000</t>
  </si>
  <si>
    <t>19 XBT/CTD</t>
  </si>
  <si>
    <t>US031231</t>
  </si>
  <si>
    <t>Boedeker Scott</t>
  </si>
  <si>
    <t>Comparison of CTD and XBT temperature profiles; OC3570 Cruise; R/V Point Sur; 2-9 August 2001 *</t>
  </si>
  <si>
    <t>25 - 125 m: +0.1530; 175 - 375 m: +0.0549; 0 - 760 m: +0.0882</t>
  </si>
  <si>
    <t>2-9 Aug. 2001</t>
  </si>
  <si>
    <t>28 XBT/CTD</t>
  </si>
  <si>
    <t>US031238</t>
  </si>
  <si>
    <t>Roth Michael J.</t>
  </si>
  <si>
    <t>XBT and CTD temperature measurement comparison; quality of JJYY data and XBT data analysis of the mixed layer depth; OC3570 Operational Oceanography Cruise; R/V Point Sur 5-12 February 2001 *</t>
  </si>
  <si>
    <t>25 - 125 m: +0.0907; 175 - 375 m: +0.0851; 0 - 760 m: +0.0783</t>
  </si>
  <si>
    <t>Feb. 5-12 2001</t>
  </si>
  <si>
    <t>10 XBT/CTD</t>
  </si>
  <si>
    <t>US031233</t>
  </si>
  <si>
    <t>Fang Chin-lung</t>
  </si>
  <si>
    <t>XBT/CTD Comparisons; OC3570 Operational Oceanography Cruise; R/V Point Sur 15-22 July 2002 *</t>
  </si>
  <si>
    <t>25 - 125 m: +0.2453; 175 - 375 m: +0.0802; 0 - 760 m: +0.1074</t>
  </si>
  <si>
    <t>Jul. 15-22 2002</t>
  </si>
  <si>
    <t>29 XBT/CTD</t>
  </si>
  <si>
    <t>US031239</t>
  </si>
  <si>
    <t>Kizu Shoichi;
Kimio Hanawa (a)</t>
  </si>
  <si>
    <t>Start-up transient of XBT measurement</t>
  </si>
  <si>
    <t>Deep-Sea Research, 49, 935-940</t>
  </si>
  <si>
    <t>DB; TSK T7</t>
  </si>
  <si>
    <t>North Pacific North of 35°N</t>
  </si>
  <si>
    <t>1998-2001</t>
  </si>
  <si>
    <t>More than 2000 XBTs</t>
  </si>
  <si>
    <t>Startup transients for different recorders exceeds -0.02° for MK-130; MK-9&lt; MK-12 in the top 2 meters; for Z-60-16:III in the top 3 meters. For Z-60-16 II the transient exceeds -0.1 in the top 10 meters</t>
  </si>
  <si>
    <t>Yes</t>
  </si>
  <si>
    <t>Kizu Shoichi;
Kimio Hanawa (b)</t>
  </si>
  <si>
    <t>Recorder-dependent temperature error of expendable bathythermograph</t>
  </si>
  <si>
    <t>Journal of Oceanography, 58, 469-476</t>
  </si>
  <si>
    <t>TSK T7; TSK T6; DB</t>
  </si>
  <si>
    <t>Hakuho Maru;
Tansei Maru</t>
  </si>
  <si>
    <t>North Pacific</t>
  </si>
  <si>
    <t>1985-2001</t>
  </si>
  <si>
    <t>63 XBT/CTD + 1000 XBTs from database</t>
  </si>
  <si>
    <t>Recorder dependent errors sometimes occur with Z-60-16-II recorder or near equivalent; may increase with depth. May be bowing phenomenon due to current leakage</t>
  </si>
  <si>
    <t>Pingree Robin</t>
  </si>
  <si>
    <t>Ocean structure and climate (Eastern North Atlantic): in situ measurement and remote sensing (altimeter)</t>
  </si>
  <si>
    <t>Journal of the Marine Biological Association of the UK, 82, 681-707</t>
  </si>
  <si>
    <t>R/V Hecla</t>
  </si>
  <si>
    <t>North Atlantic along 32°N</t>
  </si>
  <si>
    <t>260 XBT/CTD</t>
  </si>
  <si>
    <t>T5 data may have already been calibrated to CTD data</t>
  </si>
  <si>
    <t>Thadathil Pankajakshan;
A. K. Saran;
V. V. Gopalakrishna;
P. Vethamony and
Nilesh Araligidad</t>
  </si>
  <si>
    <t>XBT fall rate in waters of extreme temperature: A case study in the Antarctic Ocean</t>
  </si>
  <si>
    <t>Journal of Atmospheric and Oceanic Technology, 19, 391-396</t>
  </si>
  <si>
    <t>High latitudes:
6.472t+ 2.16 x 10-3t2</t>
  </si>
  <si>
    <t>Polar Bird/
Aurora Australis</t>
  </si>
  <si>
    <t>West South Indian/
South of Australia</t>
  </si>
  <si>
    <t>Dec. 1998
Mar. 1999
Apr. 1993</t>
  </si>
  <si>
    <t>7 XBT-CTD/
8 XBT-CTD</t>
  </si>
  <si>
    <t>2 cruises</t>
  </si>
  <si>
    <t>41000648; 09002856</t>
  </si>
  <si>
    <t>Dixon Jeffrey; S.</t>
  </si>
  <si>
    <t>A comparison of expendable bathythermograph and conductivity temperature depth profiles; OC 3570 Operational Oceanography Cruise; 27 January to 3 February 2003 *</t>
  </si>
  <si>
    <t>25 - 125 m: +0.2366; 175 - 375 m: +0.1010; 0 - 760 m: +0.1275</t>
  </si>
  <si>
    <t>Jan. 27-Feb. 3 2003</t>
  </si>
  <si>
    <t>26 XBT/CTD</t>
  </si>
  <si>
    <t>US031242</t>
  </si>
  <si>
    <t>Entriken Dennis</t>
  </si>
  <si>
    <t>National Ship-of-Opportunity Programme Coordination Panel (NSCP) Meeting Report *</t>
  </si>
  <si>
    <t>T7, DB</t>
  </si>
  <si>
    <t>R/V Franklin</t>
  </si>
  <si>
    <t>Between Sydney and Hobart</t>
  </si>
  <si>
    <t>30 XBT from each of 3 different systems/
17 CTD</t>
  </si>
  <si>
    <t>Manzella G. M. R.;
E. Scoccimarro;
N. Pinardi;
M. Tonani</t>
  </si>
  <si>
    <t>Improved near-real time data management procedures for the Mediterranean Ocean forecasting system - Voluntary observing ship program</t>
  </si>
  <si>
    <t>Annales Geophysicue, 21, 49-62</t>
  </si>
  <si>
    <t>XBTs are integral for assimilation into a Mediterranean OGCM</t>
  </si>
  <si>
    <t>Reseghetti F.</t>
  </si>
  <si>
    <t>Comparison between quasi-contemporaneous and co-located CTD and XBT measurements *</t>
  </si>
  <si>
    <t>MFS-TEP-VOS Technical Report, 1, 39 pp.</t>
  </si>
  <si>
    <t>for DB +0.081
(with 4m cut +0.057)</t>
  </si>
  <si>
    <t>T4;T6;T7;DB</t>
  </si>
  <si>
    <t>R/V Urania</t>
  </si>
  <si>
    <t>1) Eastern Tyrrhenian Sea
2) Western Ligurian Sea
3) Central Ligurian Sea</t>
  </si>
  <si>
    <t>1) Jan. 2001
2) Oct. 2002
3) May 2003</t>
  </si>
  <si>
    <t>1) 4 XBT/CTD
2) 22 XBT/12 CTD
3) 11 XBT/9 CTD</t>
  </si>
  <si>
    <t>1) 48001605
2) 48001606
3) 48001597</t>
  </si>
  <si>
    <t>Collins, Dr. Curtis</t>
  </si>
  <si>
    <t>XBT/CTD comparisons, Aug 2004</t>
  </si>
  <si>
    <t>Pt Sur</t>
  </si>
  <si>
    <t>Aug 6-10, 2004</t>
  </si>
  <si>
    <t>13 XBT/CTD</t>
  </si>
  <si>
    <t>US031248</t>
  </si>
  <si>
    <t>Miura T. et al.</t>
  </si>
  <si>
    <t>Depth error in time-depth equation of the T-5 XBT probes*</t>
  </si>
  <si>
    <t>JAMSTECR, 49, 73-80</t>
  </si>
  <si>
    <t>6.622t - 2.30 x 10-3t2</t>
  </si>
  <si>
    <t>TSK T5</t>
  </si>
  <si>
    <t>Kakuyo Maru</t>
  </si>
  <si>
    <t>Near Okinawa</t>
  </si>
  <si>
    <t>Aug. 17-23 2003</t>
  </si>
  <si>
    <t>XBT yes/ CTD no
49154178</t>
  </si>
  <si>
    <t>INSTANT Cruise Report Barunay Jaya VIII Nusa Tenggara Moorings and SPGA Legs 1 &amp; 2 June 12 - July 16, 2005 *</t>
  </si>
  <si>
    <t>Baruna Jaya VIII</t>
  </si>
  <si>
    <t>Indonesian Straits</t>
  </si>
  <si>
    <t>Jun. 16 - Jul. 6</t>
  </si>
  <si>
    <t>Cruise report does not mention XBT/CTD comparison</t>
  </si>
  <si>
    <t>Henigin Matt</t>
  </si>
  <si>
    <t>A Comparison of XBT and Triaxus data with implications for sound speed and salinity effect; OC3570 - Operational Oceanography; Winter 2005 Cruise Report; 1-8 February 2005 *</t>
  </si>
  <si>
    <t>Feb. 1-8 2005</t>
  </si>
  <si>
    <t>20 XBT/undulating CTD</t>
  </si>
  <si>
    <t>Triaxus is a towed undulator. Depth errors and surface transients are found in the XBTs</t>
  </si>
  <si>
    <t>Kizu Shoichi;
Hiroyuki Yoritaka and
Kimio Hanawa</t>
  </si>
  <si>
    <t>A new fall-rate equation for T-5 expendable bathythermograph (XBT) by TSK</t>
  </si>
  <si>
    <t>Journal of Oceanography, 61, 115-121</t>
  </si>
  <si>
    <t>6.54071t - 1.86 x 10-3t2</t>
  </si>
  <si>
    <t>Hakuho-Maru; Wakataka-Maru; Alpha Helix; Kaiyo</t>
  </si>
  <si>
    <t>South East of Japan; Off Sanriku; Off Alaska; Off Mindanao</t>
  </si>
  <si>
    <t>Sep. 1994;
Jan.-Feb. 2002;
Jul.-Aug. 1995;
Jan. 1995</t>
  </si>
  <si>
    <t>24;20;10;14 XBT/CTD</t>
  </si>
  <si>
    <t>No problems found with Sippican XBTs</t>
  </si>
  <si>
    <t>No (Data requested)</t>
  </si>
  <si>
    <t>Kizu S.;
S. Ito and
T. Watanabe</t>
  </si>
  <si>
    <t>Inter-manufacturer differences and temperature dependency of the fall-rate of T-5 expendable bathythermograph</t>
  </si>
  <si>
    <t>Journal of Oceanography, 61, 905-912</t>
  </si>
  <si>
    <t>T5; TSK T5</t>
  </si>
  <si>
    <t>Soyo-Maru;
Wakataka-Maru</t>
  </si>
  <si>
    <t>East of Japan</t>
  </si>
  <si>
    <t>23 of each T5/CTD</t>
  </si>
  <si>
    <t>Different fall rate equations for TSK; Sippican T-5s. Both affected by viscosity changes due to temperature changes; Sippican moreso</t>
  </si>
  <si>
    <t>Koso Y. et al.</t>
  </si>
  <si>
    <t>Application of the new depth conversion formula of XBT (T-5)</t>
  </si>
  <si>
    <t>Technical Bulletin of Hydrography and Oceanography, 23, 89-92</t>
  </si>
  <si>
    <t>6.54071t - 1.86 x 10-3t2
(from Kizu et al. 2005)</t>
  </si>
  <si>
    <t>Kaiyo</t>
  </si>
  <si>
    <t>Off Miyagi</t>
  </si>
  <si>
    <t>XBT yes/CTD no
49033202</t>
  </si>
  <si>
    <t>Schmid Claudia</t>
  </si>
  <si>
    <t>Impact of combining temperature profiles from different instruments on an analysis of mixed layer properties</t>
  </si>
  <si>
    <t>Journal of Atmospheric and Oceanic Technology, 22, 1571-1587</t>
  </si>
  <si>
    <t>2001-2003</t>
  </si>
  <si>
    <t>Profiling floats vs XBT</t>
  </si>
  <si>
    <t>Profiling floats and XBTs are consistent with each other if outliers are excluded with regards to calculating mixed layer depth</t>
  </si>
  <si>
    <t>Singh Manoj Kumar</t>
  </si>
  <si>
    <t>Variability in sound speed profiles derived from XBT data using salinity from T/S relationship and climatological normals vis-A-vis in situ CTD observations; OC35379 Operational Oceanography Cruise; R/V Point Sur; 18-20 July 2005 *</t>
  </si>
  <si>
    <t>US031251</t>
  </si>
  <si>
    <t>Poulain P. and
R. Barbanti</t>
  </si>
  <si>
    <t>Comparison between VOS/XBT and MED/ARGO temperatures *</t>
  </si>
  <si>
    <t>INOGS Report; Rel 61/2005-OGA-31, 18 pp</t>
  </si>
  <si>
    <t>0.1°C for separation of less than 20km; 10 days
0.6°C for separation of less than 10 km; 5 days</t>
  </si>
  <si>
    <t>Mediterranean Sea</t>
  </si>
  <si>
    <t>Jul. 2004 - Jul. 2005</t>
  </si>
  <si>
    <t>Laird Annie</t>
  </si>
  <si>
    <t>XBT and CTD temperature measurement comparison and XBT and GDEM sound velocity profile comparison; OC3570 Operational Oceanography and Meteorology; R/V Point Sur Cruise; 19 January 2006 - 26 January 2006 *</t>
  </si>
  <si>
    <t>25 - 125 m: +0.0760 175 - 375 m: +0.0453 0 - 760 m: +0.0407</t>
  </si>
  <si>
    <t>Jan. 19-26 2006</t>
  </si>
  <si>
    <t>US031259</t>
  </si>
  <si>
    <t>Ridderinkhof H. and
G. Quartly</t>
  </si>
  <si>
    <t>RRS Discovery Cruise Report: Cruise D301B and D302 Indian Ocean; 20 March - 11 April 2006 *</t>
  </si>
  <si>
    <t>NOCS cruise report, 12, 15-16</t>
  </si>
  <si>
    <t>Sparton T7; Sippican T5</t>
  </si>
  <si>
    <t>RRS Discovery</t>
  </si>
  <si>
    <t>Between South African and Madagascar</t>
  </si>
  <si>
    <t>Mar. 20 - Apr. 11 2006</t>
  </si>
  <si>
    <t>1 Sparton T7;
1 Sippican T5 vs. 1 CTD each</t>
  </si>
  <si>
    <t>Archer, Eric</t>
  </si>
  <si>
    <t>STAR-LITE 2007: NOOA Ship David Starr Jordan Weekly Science Report</t>
  </si>
  <si>
    <t>David Starr Jordan</t>
  </si>
  <si>
    <t>107-103°W
12-17°N</t>
  </si>
  <si>
    <t>Nov. 18-24 2007</t>
  </si>
  <si>
    <t>Gourestki V. V. and
K. P. Koltermann</t>
  </si>
  <si>
    <t>How much is the ocean really warming?</t>
  </si>
  <si>
    <t>Geophysical Research Letters; doi: 10/29/2006 GL027834, 34</t>
  </si>
  <si>
    <t>Statistical estimate using nearby CTDs (time and geographic). Biases are time and depth dependent</t>
  </si>
  <si>
    <t>Reseghetti F.;
M. Borghini and
G. M. R. Manzella</t>
  </si>
  <si>
    <t>Factors affecting the quality of XBT data - results of analyses on profiles from the Western Mediterranean Sea</t>
  </si>
  <si>
    <t>Ocean Science, 3, 59-75</t>
  </si>
  <si>
    <t>T4: 6.570t - 2.220 x 10-3t2
DB: 6.720t - 2.235 x 10-3t2</t>
  </si>
  <si>
    <t>T4: +0.029 +1.60 x 10-5z
DB: +0.039 +1.40 x 10-5z</t>
  </si>
  <si>
    <t>T4;DB</t>
  </si>
  <si>
    <t>May 2003 - Oct. 2004</t>
  </si>
  <si>
    <t>48001597; 48001598; 48001599; 48001600; 48001601; 48001602</t>
  </si>
  <si>
    <t>Vasquez E.;
J. Ameneiro;
S. Putzeys;
C. Gordo;
P. Sangra</t>
  </si>
  <si>
    <t>Distribution of meroplankton communities in the Bransfield Strait; Antarctica</t>
  </si>
  <si>
    <t>Marine Ecology Progress Series, 338, 119-129</t>
  </si>
  <si>
    <t>R/V Hesperides</t>
  </si>
  <si>
    <t>Bransfield Strait;
Antarctica</t>
  </si>
  <si>
    <t>Dec. 30 2002 - Jan. 7 2003</t>
  </si>
  <si>
    <t>Whelan John</t>
  </si>
  <si>
    <t>Comparison of CTD vs XBT data; OC3570 - Operational Oceanography and Meteorology; 23-30 January 2007 *</t>
  </si>
  <si>
    <t>Jan. 23-30 2007</t>
  </si>
  <si>
    <t>25 XBT/CTD</t>
  </si>
  <si>
    <t>US031262</t>
  </si>
  <si>
    <t>Calder Brian R. and
James V. Gardner</t>
  </si>
  <si>
    <t>Cruise Report R/V Roger Revelle (AGOR-24) U.S. Law of the Sea Cruise to Map the Foot of the Slope of the Northeast U.S. Atlantic Continental Margin: Leg 6 *</t>
  </si>
  <si>
    <t>FD; DB</t>
  </si>
  <si>
    <t>R/V Roger Revelle</t>
  </si>
  <si>
    <t>Between Ft. Lauderdale, FL and
Woods Hole, MA</t>
  </si>
  <si>
    <t>May 1- 31 2008</t>
  </si>
  <si>
    <t>Fast Deep start to diverge at depth; Deep Blue improves with depth</t>
  </si>
  <si>
    <t>Garay L.</t>
  </si>
  <si>
    <t>Oden Antarctic Expedition 07/Ms. Garays Journal *</t>
  </si>
  <si>
    <t>Oden</t>
  </si>
  <si>
    <t>Ross Sea</t>
  </si>
  <si>
    <t>Gilson, J
D. Roemmich
G. Johnson</t>
  </si>
  <si>
    <t>Looking for ship-speed dependency of XBT fall rates</t>
  </si>
  <si>
    <t>XBT bias meeting</t>
  </si>
  <si>
    <t>DB, T4</t>
  </si>
  <si>
    <t>R/V Ron Brown</t>
  </si>
  <si>
    <t>Eastern Pacific Ocean</t>
  </si>
  <si>
    <t>Dec. 2007 - Jan. 2008</t>
  </si>
  <si>
    <t>83 XBT/30 CTD</t>
  </si>
  <si>
    <t>Ship speed during drop does affect drop rate.</t>
  </si>
  <si>
    <t>33002048
33002049</t>
  </si>
  <si>
    <t>Gourestki V.</t>
  </si>
  <si>
    <t>Instrument related temperature bias and their impact on estimation of long term ocean temperature variability</t>
  </si>
  <si>
    <t>Statistical and model estimates combining time and depth dependent depth and temperature error corrections</t>
  </si>
  <si>
    <t>Haris Sarwar Rana</t>
  </si>
  <si>
    <t>Comparison of XBT vs CTD data *</t>
  </si>
  <si>
    <t>T10: +0.0362;
T7/DB: 0.0712</t>
  </si>
  <si>
    <t>T10; T7; DB</t>
  </si>
  <si>
    <t>San Francisco Bay</t>
  </si>
  <si>
    <t>Jan. 23-30 2008</t>
  </si>
  <si>
    <t>US031263</t>
  </si>
  <si>
    <t>Machin F.
M. Emelianov
P. Rodriguez
E. Garcia-Ladona
Jordi Salat</t>
  </si>
  <si>
    <t>XBT profilers for operational purposes: application and validation in real exercises</t>
  </si>
  <si>
    <t>Scientia Marina, 72, 779-799 p.</t>
  </si>
  <si>
    <t>T10; T7</t>
  </si>
  <si>
    <t>North of Spain along 41° 25W</t>
  </si>
  <si>
    <t>CTDs and XBTs are reasonably similar when plotting transects of each; but not exact</t>
  </si>
  <si>
    <t>Reverdin G. and
F. Marin</t>
  </si>
  <si>
    <t>French oceanographic cruises</t>
  </si>
  <si>
    <t>Numerous French cruises which dropped XBTs inbetween CTD stations</t>
  </si>
  <si>
    <t>Snowden Derrick;
Gustavo Goni and
Molly Baringer</t>
  </si>
  <si>
    <t>Revisiting the XBT fall rate equation (Sippican Deep Blue): Implications and recommendations</t>
  </si>
  <si>
    <t>rvyf: 6.487 - 1.91 x 10-3t2 rvyf: 6.639 - 2.99 x 10-3t2 - 4.5117 pne07: 6.5752 - 2.50 x 10-3t2 pne07: 6.5644 - 2.43 x 10-3t2 + 0.3312 nf0705: 6.4901 - 2.60 x 10-3t2 nf0705: 6.7586 - 4.41 x 10-3t2 - 8.4701 rb98: 6.5387 - 1.72 x 10-3t2 rb98: 6.6181 - 2.32 x 10-3t2 - 2.1887</t>
  </si>
  <si>
    <t>rvyf: R/V Yellowfin pne07: R/V Ron Brown nf0705: Nancy Foster rb98: R/V Ron Brown</t>
  </si>
  <si>
    <t>rvyf: off of San Diego pne07: Equatorial Atlantic nf0705: East of Hispaniola rb98: Transect along 24° N in the Atlantic</t>
  </si>
  <si>
    <t>rvyf: Jun. 21-22 2005 pne07: May 7-23 2007 nf0705: Apr. 5 2007 rb98: Feb. 3-15 1998</t>
  </si>
  <si>
    <t>rvyf: 63 XBT/7 CTD pne07: 18 XBT/37 CTD nf0705: 11 XBT/1 CTD rb98: 18 XBT/37 CTD</t>
  </si>
  <si>
    <t>Depth equations calculated with and without an initial depth offset.
The data for the XBT's was replaced on this website and in the World Ocean Database on March 9, 2010.
Prior to that the depths were incorrect due to our conversion error.</t>
  </si>
  <si>
    <t>rvyf: US025260 pne07: US028145 nf0705: US002043 rb98: US014526 rb07: US028147</t>
  </si>
  <si>
    <t>Wijffels S. E.;
J. Willis;
C. M. Domingues;
P. Barker;
N. J. White;
A. Gronell;
K. Ridgway and
J. A. Church</t>
  </si>
  <si>
    <t>Changing eXpendable Bathythermograph fall-rates and their impact on estimates of thermosteric sea rise</t>
  </si>
  <si>
    <t>In press</t>
  </si>
  <si>
    <t>Coral Sea/Tasman Sea</t>
  </si>
  <si>
    <t>Statistical estimates of depth error corrections. Used Coral Sea cruise for validation</t>
  </si>
  <si>
    <t>Between Tasmania and Antarctica</t>
  </si>
  <si>
    <t>Mar. 23 - Apr. 15 2008</t>
  </si>
  <si>
    <t>XBT/CTD comparisons, Jul 2009</t>
  </si>
  <si>
    <t>Jul 26-28, 2009</t>
  </si>
  <si>
    <t>34 XBT/CTD</t>
  </si>
  <si>
    <t>US031273</t>
  </si>
  <si>
    <t>G. Reverdin, F. Martin, B. Bourles, P. Lherminier</t>
  </si>
  <si>
    <t>XBT temperature Errors during French Research Vruises (1999 - 2007)</t>
  </si>
  <si>
    <t>Journal of Atmospheric and Oceanic Technology, Vol 26, doi:10.1175/2009JTECHO655.1</t>
  </si>
  <si>
    <t>DB/T7</t>
  </si>
  <si>
    <t>Northeast Atlantic and Equatorial Atlantic</t>
  </si>
  <si>
    <t>199-2007</t>
  </si>
  <si>
    <t>Voyage Report:
Deep Ocean Time Series
Section - Repeat Section P15, 38pp.</t>
  </si>
  <si>
    <t>Southern Surveyor</t>
  </si>
  <si>
    <t>line P15</t>
  </si>
  <si>
    <t>Feb. 3 - Mar. 24, 2009</t>
  </si>
  <si>
    <t>194 XBT
15 CTD</t>
  </si>
  <si>
    <t>AU003871</t>
  </si>
  <si>
    <t>XBT/CTD comparisons, Jul 2010</t>
  </si>
  <si>
    <t>Jul 12-21, 2010</t>
  </si>
  <si>
    <t>US031274</t>
  </si>
  <si>
    <t>DiNezio P.N. and G. J. Goni</t>
  </si>
  <si>
    <t>Identifying and Estimating Biases between XBT and Argo Observations Using Satellite Altimetry</t>
  </si>
  <si>
    <t>Journal of Atmospheric and Oceanic Technology, doi: 10.1175/JTECH0711.1</t>
  </si>
  <si>
    <t>2000 - 2007 XBT and Argo observations</t>
  </si>
  <si>
    <t>Comparison of XBT and Argo estimates of isotherm suggests a depth dependant bias in XBT observations in all regions of the world ocean</t>
  </si>
  <si>
    <t>Sangra Inciarte Pablo</t>
  </si>
  <si>
    <t>XBT logbook from COUPLING project</t>
  </si>
  <si>
    <t>Hesperides</t>
  </si>
  <si>
    <t>West Antarctic Peninsula</t>
  </si>
  <si>
    <t>Jan 15 -21, 2010</t>
  </si>
  <si>
    <t>18 XBT
23 CTD</t>
  </si>
  <si>
    <t>Cold water XBT comparison.
Use attached document for XBT quality, comparison information</t>
  </si>
  <si>
    <t>ES001503</t>
  </si>
  <si>
    <t>Abraham J, J. Gorman,
F. Reseghetti, K. Trenberth,
W.J. Minkowycz</t>
  </si>
  <si>
    <t>A new method of calculating Ocean temperatures using Expendable Bathythermographs</t>
  </si>
  <si>
    <t>Energy and Environment Research, 1:1</t>
  </si>
  <si>
    <t>T4/T6/T7/DB</t>
  </si>
  <si>
    <t>The method used in this study is based on a dynamic model of an XBT probe which includes drag, buoyancy and inertia and is able to be used independent of a fall-rate equation (FRE).</t>
  </si>
  <si>
    <t>Direct evidence of a changing Fall-Rate Bias in XBTs Manufactured during 1986-2008</t>
  </si>
  <si>
    <t>Journal of Atmospheric and Oceanic Technology, doi:10.1175/JTECH-D-11-00017.1</t>
  </si>
  <si>
    <t>This paper presents direct evidence of systematic depth errors consistent with a fall-rate bias in 52 temperature profiles collected using XBTs</t>
  </si>
  <si>
    <t>Uchida H., K. Shimada,
T. Kawano</t>
  </si>
  <si>
    <t>A Method for Data Processing to Obtain High-Quality XCTD Data</t>
  </si>
  <si>
    <t>Journal of Atmospheric and Oceanic Technology, Vol 28:6, doi:10.1175/2011JTECHO795.1</t>
  </si>
  <si>
    <t>XCTD type: TSK XCTD-1 and XCTD-2</t>
  </si>
  <si>
    <t>Pacific Ocean</t>
  </si>
  <si>
    <t>15-20 September 2002, 12-14 August 2007</t>
  </si>
  <si>
    <t>A data processing method for obtaining high-quality XCTD data is proposed.</t>
  </si>
  <si>
    <t>Stark J, J. Gorman,
M. Hennessey, F. Reseghetti,
J. Willis, J. Lyman,
J. Abraham; M. Borghini</t>
  </si>
  <si>
    <t>A computational method for determining XBT depths</t>
  </si>
  <si>
    <t>Ocean Science, 7:733-743</t>
  </si>
  <si>
    <t>Yasunaka S, M.Y. Ishii,
M. Kimoto, T. Mochizuki,
H. Shiogama</t>
  </si>
  <si>
    <t>Influence of XBT Temperature Bias on Decadal Climate Prediction with a Coupled Climate Model.</t>
  </si>
  <si>
    <t>Journal of climate, 24:5303-5308</t>
  </si>
  <si>
    <t>Goes M., Gustavo Goni,
Klaus Keller</t>
  </si>
  <si>
    <t>Reducing biases in XBT measurements by including discrete information from pressure switches</t>
  </si>
  <si>
    <t>Journal of Atmospheric and Oceanic Technology, doi: 10.1175/JTECH-D-12-00126.1</t>
  </si>
  <si>
    <t>This study provides and approach for correcting XBT depth bias using a discrete number of pressure switch instruments.</t>
  </si>
  <si>
    <t>Xiao H., X. Zhang</t>
  </si>
  <si>
    <t>Numerical investigation of the fall rate of a sea-monitoring probe</t>
  </si>
  <si>
    <t>Ocean Engineering, 56:20-27</t>
  </si>
  <si>
    <t>Experimental probe designed by National Ocean Technology Centre, China</t>
  </si>
  <si>
    <t>Drop height and mass reduction (due to wire payout) have a great influence on the fall rate and terminal velocity of the probe.</t>
  </si>
  <si>
    <t>Wei-Shan C., L. Meng-de, L. Zhuo</t>
  </si>
  <si>
    <t>Research on the computational approach of falling depth of an expendable bathythermograph probe in seawater</t>
  </si>
  <si>
    <t>Shandong Science, 25:5</t>
  </si>
  <si>
    <t>The experiment shows that the average error of the falling depth is within 2%, as compared with a standard conductance-temperature-depth instrument.</t>
  </si>
  <si>
    <t>K Hutchinson, S. Swart,
I. J. Ansorge, G. J. Goni</t>
  </si>
  <si>
    <t>Exposing XBT bias in the Atlantic sector of the Southern Ocean</t>
  </si>
  <si>
    <t>Deep Sea Research I</t>
  </si>
  <si>
    <t>Sippican eqn</t>
  </si>
  <si>
    <t>Atlantic sector of Southern Ocean</t>
  </si>
  <si>
    <t>Anderson E.R.</t>
  </si>
  <si>
    <t>Expendable bathythermograph (XBT) Accuracy studies</t>
  </si>
  <si>
    <t>Naval Ocean systems center, Technical report 550</t>
  </si>
  <si>
    <t>Lee, De Steiguer, Cape, Moana Wave</t>
  </si>
  <si>
    <t>1961 460-m XBTs and 26 1830-m XBT profiles</t>
  </si>
  <si>
    <t>AODC</t>
  </si>
  <si>
    <t>Guide to XBT faults and features for the MK12 digital recorder</t>
  </si>
  <si>
    <t>Australian Oceanographic Data Center, 34 pp.</t>
  </si>
  <si>
    <t>Examination of problems found in XBT data as well as real oceanogrpahic features which can be mistaken for problems.</t>
  </si>
  <si>
    <t>Bailey R.;
A. Gronell;
H. Phillips;
E. Tanner and
G. Meyers</t>
  </si>
  <si>
    <t>Quality control cookbook for XBT data (Expendable Bathythermograph data)</t>
  </si>
  <si>
    <t>CSIRO Marine Laboratories Report, 221, 46 pp.</t>
  </si>
  <si>
    <t>Step-by-step procedures for processing XBT data</t>
  </si>
  <si>
    <t>Guide to MK12 - XBT system (including launching; returns; and faults)</t>
  </si>
  <si>
    <t>Australian Oceanographic Data Centre (AODC) METOC Services, 63 pp.</t>
  </si>
  <si>
    <t>Thadathil P.;
A. K. Ghosh;
J. Pattanaik and
L. Ratnakaran</t>
  </si>
  <si>
    <t>A quality control procedure for surface temperature and surface layer inversion in the XBT dat archive from the Indian Ocean</t>
  </si>
  <si>
    <t>Journal of Atmospheric and Oceanic Technology, 16, 980-982</t>
  </si>
  <si>
    <t>Expendable bathythermographs (XBT) delayed mode quality control manual</t>
  </si>
  <si>
    <t>Australian Oceanographic Data Centre (AODC); Data Management Group; Technical Manual, 1/2001, 24 pp.</t>
  </si>
  <si>
    <t>Quality control checking of XBT data</t>
  </si>
  <si>
    <t>Cook S.;
A. Sy</t>
  </si>
  <si>
    <t>Best guide and principles manual for the ships of opportunity program (SOOP) and expendable bathythermograph (XBT) operations</t>
  </si>
  <si>
    <t>Prepared for the IOC-WMO-3rd Session of the JCOMM Ship of Opportunity Implementation Panel (SOOPIP-III); March 28-31; 2000; La Jolla; California; U.S.A, 26 pp.</t>
  </si>
  <si>
    <t>Guide for recruiting and supplying ships of opportunity; launching XBT and quality controlling data</t>
  </si>
  <si>
    <t>Maillard C.;
M. Fuchaut;
H. Dooley</t>
  </si>
  <si>
    <t>MEDAR-MEDATLAS Protocol. Part I Exchange format and quality checks for observed profiles</t>
  </si>
  <si>
    <t>Rap. Int. TMSI/IDM/SISMER/SIS00-084, 49 pp.</t>
  </si>
  <si>
    <t>Guide for quality controlling and disseminating Mediterranean XBT data</t>
  </si>
  <si>
    <t>Thadathil P.;
A. K. Ghosh;
J. S. Sarupria and
V. V. Gopalakrishna</t>
  </si>
  <si>
    <t>An interactive graphical system for XBT data quality control and visualization</t>
  </si>
  <si>
    <t>Computers and Geosciences, 27, 867-876</t>
  </si>
  <si>
    <t>Marine QC</t>
  </si>
  <si>
    <t>Australian Oceanographic Centre (AODC); Data Management Group Technical Manual, 1/2002, 61 pp.</t>
  </si>
  <si>
    <t>DODC-DHG</t>
  </si>
  <si>
    <t>Guide to MK-12 XBT System*</t>
  </si>
  <si>
    <t>DODC Technical Publication, 02/2006</t>
  </si>
  <si>
    <t>Detailed guide to Sippican XBT and MK12 system and possible problems with both. Also includes examples of good data which appears to have problems.</t>
  </si>
  <si>
    <t>Tore Stromme et al.</t>
  </si>
  <si>
    <t>Cruise reports "Dr. Fridtjof Nansen"</t>
  </si>
  <si>
    <t>Preliminary cruise report No 7/2008</t>
  </si>
  <si>
    <t>8 October - 27 November 2008</t>
  </si>
  <si>
    <t>25 XBTs, 175 CTDs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</si>
</sst>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m. yyyy"/>
    <numFmt numFmtId="165" formatCode="mmmm yyyy"/>
    <numFmt numFmtId="166" formatCode="mmm. d yyyy"/>
  </numFmts>
  <fonts count="5">
    <font>
      <sz val="10.0"/>
      <color rgb="FF000000"/>
      <name val="Arial"/>
    </font>
    <font>
      <b/>
      <sz val="9.0"/>
      <color rgb="FF336699"/>
      <name val="Verdana"/>
    </font>
    <font>
      <color theme="1"/>
      <name val="Arial"/>
    </font>
    <font>
      <sz val="9.0"/>
      <color rgb="FF000066"/>
      <name val="Verdana"/>
    </font>
    <font>
      <u/>
      <sz val="9.0"/>
      <color rgb="FF000066"/>
      <name val="Verdana"/>
    </font>
  </fonts>
  <fills count="2">
    <fill>
      <patternFill patternType="none"/>
    </fill>
    <fill>
      <patternFill patternType="lightGray"/>
    </fill>
  </fills>
  <borders count="1">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Alignment="1" applyFont="1">
      <alignment horizontal="left" readingOrder="0" shrinkToFit="0" wrapText="1"/>
    </xf>
    <xf borderId="0" fillId="0" fontId="1" numFmtId="0" xfId="0" applyAlignment="1" applyFont="1">
      <alignment horizontal="center" readingOrder="0" shrinkToFit="0" wrapText="1"/>
    </xf>
    <xf borderId="0" fillId="0" fontId="2" numFmtId="0" xfId="0" applyAlignment="1" applyFont="1">
      <alignment shrinkToFit="0" wrapText="1"/>
    </xf>
    <xf borderId="0" fillId="0" fontId="3" numFmtId="0" xfId="0" applyAlignment="1" applyFont="1">
      <alignment horizontal="left" readingOrder="0" shrinkToFit="0" vertical="top" wrapText="1"/>
    </xf>
    <xf borderId="0" fillId="0" fontId="3" numFmtId="0" xfId="0" applyAlignment="1" applyFont="1">
      <alignment horizontal="center" readingOrder="0" shrinkToFit="0" vertical="top" wrapText="1"/>
    </xf>
    <xf borderId="0" fillId="0" fontId="3" numFmtId="0" xfId="0" applyAlignment="1" applyFont="1">
      <alignment horizontal="left" shrinkToFit="0" vertical="top" wrapText="1"/>
    </xf>
    <xf borderId="0" fillId="0" fontId="3" numFmtId="164" xfId="0" applyAlignment="1" applyFont="1" applyNumberFormat="1">
      <alignment horizontal="left" readingOrder="0" shrinkToFit="0" vertical="top" wrapText="1"/>
    </xf>
    <xf borderId="0" fillId="0" fontId="4" numFmtId="0" xfId="0" applyAlignment="1" applyFont="1">
      <alignment horizontal="left" readingOrder="0" shrinkToFit="0" vertical="top" wrapText="1"/>
    </xf>
    <xf borderId="0" fillId="0" fontId="3" numFmtId="0" xfId="0" applyAlignment="1" applyFont="1">
      <alignment horizontal="right" readingOrder="0" shrinkToFit="0" vertical="bottom" wrapText="1"/>
    </xf>
    <xf borderId="0" fillId="0" fontId="3" numFmtId="165" xfId="0" applyAlignment="1" applyFont="1" applyNumberFormat="1">
      <alignment horizontal="left" readingOrder="0" shrinkToFit="0" vertical="top" wrapText="1"/>
    </xf>
    <xf borderId="0" fillId="0" fontId="3" numFmtId="0" xfId="0" applyAlignment="1" applyFont="1">
      <alignment horizontal="right" readingOrder="0" shrinkToFit="0" vertical="top" wrapText="1"/>
    </xf>
    <xf borderId="0" fillId="0" fontId="3" numFmtId="166" xfId="0" applyAlignment="1" applyFont="1" applyNumberFormat="1">
      <alignment horizontal="left" readingOrder="0" shrinkToFit="0" vertical="top" wrapText="1"/>
    </xf>
    <xf borderId="0" fillId="0" fontId="3"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moon.santateresa.enea.it/documents/xbtvsctd.pdf" TargetMode="External"/><Relationship Id="rId42" Type="http://schemas.openxmlformats.org/officeDocument/2006/relationships/hyperlink" Target="https://www.nodc.noaa.gov/OC5/XBT_BIAS/xbtcruises/US031248_info.html" TargetMode="External"/><Relationship Id="rId41" Type="http://schemas.openxmlformats.org/officeDocument/2006/relationships/hyperlink" Target="http://data.nodc.noaa.gov/woa/WOD/XBT_BIAS/xbt_ctd_pairs_aug04.pdf" TargetMode="External"/><Relationship Id="rId44" Type="http://schemas.openxmlformats.org/officeDocument/2006/relationships/hyperlink" Target="https://www.nodc.noaa.gov/OC5/XBT_BIAS/xbtcruises/49154178_info.html" TargetMode="External"/><Relationship Id="rId43" Type="http://schemas.openxmlformats.org/officeDocument/2006/relationships/hyperlink" Target="http://docsrv.godac.jp/MSV2_DATA/23/shiken49_07.pdf" TargetMode="External"/><Relationship Id="rId46" Type="http://schemas.openxmlformats.org/officeDocument/2006/relationships/hyperlink" Target="https://www.nodc.noaa.gov/OC5/XBT_BIAS/xbtcruises/42009066_info.html" TargetMode="External"/><Relationship Id="rId45" Type="http://schemas.openxmlformats.org/officeDocument/2006/relationships/hyperlink" Target="http://www.marine.csiro.au/~cow074/cruise_report_leg1&amp;2_2005.pdf" TargetMode="External"/><Relationship Id="rId1" Type="http://schemas.openxmlformats.org/officeDocument/2006/relationships/hyperlink" Target="https://www.nodc.noaa.gov/OC5/XBT_BIAS/xbtcruises/31008540_info.html" TargetMode="External"/><Relationship Id="rId2" Type="http://schemas.openxmlformats.org/officeDocument/2006/relationships/hyperlink" Target="https://www.nodc.noaa.gov/OC5/XBT_BIAS/xbtcruises/49001847_info.html" TargetMode="External"/><Relationship Id="rId3" Type="http://schemas.openxmlformats.org/officeDocument/2006/relationships/hyperlink" Target="https://www.nodc.noaa.gov/OC5/XBT_BIAS/xbtcruises/90052180_info.html" TargetMode="External"/><Relationship Id="rId4" Type="http://schemas.openxmlformats.org/officeDocument/2006/relationships/hyperlink" Target="http://stinet.dtic.mil/cgi-bin/GetTRDoc?AD=ADA277729&amp;Location=U2&amp;doc=GetTRDoc.pdf" TargetMode="External"/><Relationship Id="rId9" Type="http://schemas.openxmlformats.org/officeDocument/2006/relationships/hyperlink" Target="http://data.nodc.noaa.gov/woa/WOD/XBT_BIAS/Watts_etal_SYNOPTICIAN_XBTs.pdf" TargetMode="External"/><Relationship Id="rId48" Type="http://schemas.openxmlformats.org/officeDocument/2006/relationships/hyperlink" Target="http://www.weather.nps.navy.mil/~psguest/OC3570/CDROM/summer2005/Singh/report.pdf" TargetMode="External"/><Relationship Id="rId47" Type="http://schemas.openxmlformats.org/officeDocument/2006/relationships/hyperlink" Target="http://www.weather.nps.navy.mil/~psguest/OC3570/CDROM/winter2005/Henigin/report.pdf" TargetMode="External"/><Relationship Id="rId49" Type="http://schemas.openxmlformats.org/officeDocument/2006/relationships/hyperlink" Target="https://www.nodc.noaa.gov/OC5/XBT_BIAS/xbtcruises/US031251_info.html" TargetMode="External"/><Relationship Id="rId5" Type="http://schemas.openxmlformats.org/officeDocument/2006/relationships/hyperlink" Target="https://www.nodc.noaa.gov/OC5/XBT_BIAS/xbtcruises/90052262_info.html" TargetMode="External"/><Relationship Id="rId6" Type="http://schemas.openxmlformats.org/officeDocument/2006/relationships/hyperlink" Target="https://www.nodc.noaa.gov/OC5/XBT_BIAS/xbtcruises/31009881_info.html" TargetMode="External"/><Relationship Id="rId7" Type="http://schemas.openxmlformats.org/officeDocument/2006/relationships/hyperlink" Target="https://www.nodc.noaa.gov/OC5/XBT_BIAS/xbtcruises/31009881_info.html" TargetMode="External"/><Relationship Id="rId8" Type="http://schemas.openxmlformats.org/officeDocument/2006/relationships/hyperlink" Target="http://www.bodc.ac.uk/data/information_and_inventories/cruise_inventory/report/ch74_90.pdf" TargetMode="External"/><Relationship Id="rId73" Type="http://schemas.openxmlformats.org/officeDocument/2006/relationships/hyperlink" Target="https://www.nodc.noaa.gov/OC5/XBT_BIAS/xbtcruises/ES001503_info.html" TargetMode="External"/><Relationship Id="rId72" Type="http://schemas.openxmlformats.org/officeDocument/2006/relationships/hyperlink" Target="http://data.nodc.noaa.gov/woa/WOD/XBT_BIAS/XBT-logbook_COUPLING_012010.pdf" TargetMode="External"/><Relationship Id="rId31" Type="http://schemas.openxmlformats.org/officeDocument/2006/relationships/hyperlink" Target="http://www.weather.nps.navy.mil/~psguest/OC3570/CDROM/winter2001/Roth/report.pdf" TargetMode="External"/><Relationship Id="rId75" Type="http://schemas.openxmlformats.org/officeDocument/2006/relationships/drawing" Target="../drawings/drawing1.xml"/><Relationship Id="rId30" Type="http://schemas.openxmlformats.org/officeDocument/2006/relationships/hyperlink" Target="https://www.nodc.noaa.gov/OC5/XBT_BIAS/xbtcruises/US031238_info.html" TargetMode="External"/><Relationship Id="rId74" Type="http://schemas.openxmlformats.org/officeDocument/2006/relationships/hyperlink" Target="http://www.metoc.gov.au/products/book/MK12Guide.pdf" TargetMode="External"/><Relationship Id="rId33" Type="http://schemas.openxmlformats.org/officeDocument/2006/relationships/hyperlink" Target="http://www.weather.nps.navy.mil/~psguest/OC3570/CDROM/summer2002/Fang/report.pdf" TargetMode="External"/><Relationship Id="rId32" Type="http://schemas.openxmlformats.org/officeDocument/2006/relationships/hyperlink" Target="https://www.nodc.noaa.gov/OC5/XBT_BIAS/xbtcruises/US031233_info.html" TargetMode="External"/><Relationship Id="rId35" Type="http://schemas.openxmlformats.org/officeDocument/2006/relationships/hyperlink" Target="https://www.nodc.noaa.gov/OC5/XBT_BIAS/xbtcruises/74011789_info.html" TargetMode="External"/><Relationship Id="rId34" Type="http://schemas.openxmlformats.org/officeDocument/2006/relationships/hyperlink" Target="https://www.nodc.noaa.gov/OC5/XBT_BIAS/xbtcruises/US031239_info.html" TargetMode="External"/><Relationship Id="rId71" Type="http://schemas.openxmlformats.org/officeDocument/2006/relationships/hyperlink" Target="https://www.nodc.noaa.gov/OC5/XBT_BIAS/xbtcruises/US031274_info.html" TargetMode="External"/><Relationship Id="rId70" Type="http://schemas.openxmlformats.org/officeDocument/2006/relationships/hyperlink" Target="http://data.nodc.noaa.gov/woa/WOD/XBT_BIAS/xbt_ctd_pairs_jul10.pdf" TargetMode="External"/><Relationship Id="rId37" Type="http://schemas.openxmlformats.org/officeDocument/2006/relationships/hyperlink" Target="https://www.nodc.noaa.gov/OC5/XBT_BIAS/xbtcruises/US031242_info.html" TargetMode="External"/><Relationship Id="rId36" Type="http://schemas.openxmlformats.org/officeDocument/2006/relationships/hyperlink" Target="http://www.weather.nps.navy.mil/~psguest/OC3570/CDROM/winter2003/Dixon/report.pdf" TargetMode="External"/><Relationship Id="rId39" Type="http://schemas.openxmlformats.org/officeDocument/2006/relationships/hyperlink" Target="https://www.nodc.noaa.gov/OC5/XBT_BIAS/xbtcruises/09003673_info.html" TargetMode="External"/><Relationship Id="rId38" Type="http://schemas.openxmlformats.org/officeDocument/2006/relationships/hyperlink" Target="http://www.bom.gov.au/bmrc/ocean/JAFOOS/pubs/Minutes%20NSCP%202003.doc" TargetMode="External"/><Relationship Id="rId62" Type="http://schemas.openxmlformats.org/officeDocument/2006/relationships/hyperlink" Target="http://data.nodc.noaa.gov/woa/WOD/XBT_BIAS/sm72n4779.pdf" TargetMode="External"/><Relationship Id="rId61" Type="http://schemas.openxmlformats.org/officeDocument/2006/relationships/hyperlink" Target="https://www.nodc.noaa.gov/OC5/XBT_BIAS/xbtcruises/US031263_info.html" TargetMode="External"/><Relationship Id="rId20" Type="http://schemas.openxmlformats.org/officeDocument/2006/relationships/hyperlink" Target="http://data.nodc.noaa.gov/woa/WOD/XBT_BIAS/zanasca_1994.pdf" TargetMode="External"/><Relationship Id="rId64" Type="http://schemas.openxmlformats.org/officeDocument/2006/relationships/hyperlink" Target="https://www.nodc.noaa.gov/OC5/XBT_BIAS/xbtcruises/09003653_info.html" TargetMode="External"/><Relationship Id="rId63" Type="http://schemas.openxmlformats.org/officeDocument/2006/relationships/hyperlink" Target="https://www.nodc.noaa.gov/OC5/XBT_BIAS/xbtcruises/29001279_info.html" TargetMode="External"/><Relationship Id="rId22" Type="http://schemas.openxmlformats.org/officeDocument/2006/relationships/hyperlink" Target="http://ntrs.nasa.gov/archive/nasa/casi.ntrs.nasa.gov/19990009531_1999000201.pdf" TargetMode="External"/><Relationship Id="rId66" Type="http://schemas.openxmlformats.org/officeDocument/2006/relationships/hyperlink" Target="http://data.nodc.noaa.gov/woa/WOD/XBT_BIAS/ctd_xbt_pairs_jul09.pdf" TargetMode="External"/><Relationship Id="rId21" Type="http://schemas.openxmlformats.org/officeDocument/2006/relationships/hyperlink" Target="http://unesdoc.unesco.org/images/0010/001092/109218Eo.pdf" TargetMode="External"/><Relationship Id="rId65" Type="http://schemas.openxmlformats.org/officeDocument/2006/relationships/hyperlink" Target="https://www.nodc.noaa.gov/OC5/XBT_BIAS/xbtcruises/09009507_info.html" TargetMode="External"/><Relationship Id="rId24" Type="http://schemas.openxmlformats.org/officeDocument/2006/relationships/hyperlink" Target="https://www.nodc.noaa.gov/OC5/XBT_BIAS/xbtcruises/74011946_info.html" TargetMode="External"/><Relationship Id="rId68" Type="http://schemas.openxmlformats.org/officeDocument/2006/relationships/hyperlink" Target="https://www.nodc.noaa.gov/OC5/XBT_BIAS/xbtcruises/US031273_info.html" TargetMode="External"/><Relationship Id="rId23" Type="http://schemas.openxmlformats.org/officeDocument/2006/relationships/hyperlink" Target="https://www.nodc.noaa.gov/OC5/XBT_BIAS/xbtcruises/74011946_info.html" TargetMode="External"/><Relationship Id="rId67" Type="http://schemas.openxmlformats.org/officeDocument/2006/relationships/hyperlink" Target="https://www.nodc.noaa.gov/OC5/XBT_BIAS/xbtcruises/US031273_info.html" TargetMode="External"/><Relationship Id="rId60" Type="http://schemas.openxmlformats.org/officeDocument/2006/relationships/hyperlink" Target="http://www.weather.nps.navy.mil/~psguest/OC3570/CDROM/winter2008/Rana/report.pdf" TargetMode="External"/><Relationship Id="rId26" Type="http://schemas.openxmlformats.org/officeDocument/2006/relationships/hyperlink" Target="https://www.nodc.noaa.gov/OC5/XBT_BIAS/xbtcruises/09003288_info.html" TargetMode="External"/><Relationship Id="rId25" Type="http://schemas.openxmlformats.org/officeDocument/2006/relationships/hyperlink" Target="http://data.nodc.noaa.gov/woa/WOD/XBT_BIAS/fr199902sum.pdf" TargetMode="External"/><Relationship Id="rId69" Type="http://schemas.openxmlformats.org/officeDocument/2006/relationships/hyperlink" Target="https://www.nodc.noaa.gov/OC5/XBT_BIAS/xbtcruises/AU003871_info.html" TargetMode="External"/><Relationship Id="rId28" Type="http://schemas.openxmlformats.org/officeDocument/2006/relationships/hyperlink" Target="https://www.nodc.noaa.gov/OC5/XBT_BIAS/xbtcruises/US031231_info.html" TargetMode="External"/><Relationship Id="rId27" Type="http://schemas.openxmlformats.org/officeDocument/2006/relationships/hyperlink" Target="http://www.marine.csiro.au/nationalfacility/franklin/plans/2001/fr0900s.html" TargetMode="External"/><Relationship Id="rId29" Type="http://schemas.openxmlformats.org/officeDocument/2006/relationships/hyperlink" Target="http://www.weather.nps.navy.mil/~psguest/OC3570/CDROM/summer2001/Boedeker/report.pdf" TargetMode="External"/><Relationship Id="rId51" Type="http://schemas.openxmlformats.org/officeDocument/2006/relationships/hyperlink" Target="http://www.weather.nps.navy.mil/~psguest/OC3570/CDROM/winter2006/Laird/report.pdf" TargetMode="External"/><Relationship Id="rId50" Type="http://schemas.openxmlformats.org/officeDocument/2006/relationships/hyperlink" Target="http://doga.ogs.trieste.it/doga/sire/pdf/rel_61_2005_OGA_31.pdf" TargetMode="External"/><Relationship Id="rId53" Type="http://schemas.openxmlformats.org/officeDocument/2006/relationships/hyperlink" Target="http://www.noc.soton.ac.uk/JRD/SAT/pers/gdq_others/CruiseReport_D301B_D302.pdf" TargetMode="External"/><Relationship Id="rId52" Type="http://schemas.openxmlformats.org/officeDocument/2006/relationships/hyperlink" Target="https://www.nodc.noaa.gov/OC5/XBT_BIAS/xbtcruises/US031259_info.html" TargetMode="External"/><Relationship Id="rId11" Type="http://schemas.openxmlformats.org/officeDocument/2006/relationships/hyperlink" Target="http://epic.awi.de/Publications/BerPolarforsch199184.pdf" TargetMode="External"/><Relationship Id="rId55" Type="http://schemas.openxmlformats.org/officeDocument/2006/relationships/hyperlink" Target="https://www.nodc.noaa.gov/OC5/XBT_BIAS/xbtcruises/29001280_info.html" TargetMode="External"/><Relationship Id="rId10" Type="http://schemas.openxmlformats.org/officeDocument/2006/relationships/hyperlink" Target="https://www.nodc.noaa.gov/OC5/XBT_BIAS/xbtcruises/31025665_info.html" TargetMode="External"/><Relationship Id="rId54" Type="http://schemas.openxmlformats.org/officeDocument/2006/relationships/hyperlink" Target="http://swfsc.noaa.gov/uploadedFiles/25Nov07.STAR-LITE.doc" TargetMode="External"/><Relationship Id="rId13" Type="http://schemas.openxmlformats.org/officeDocument/2006/relationships/hyperlink" Target="https://www.nodc.noaa.gov/OC5/XBT_BIAS/xbtcruises/74008197_info.html" TargetMode="External"/><Relationship Id="rId57" Type="http://schemas.openxmlformats.org/officeDocument/2006/relationships/hyperlink" Target="https://www.nodc.noaa.gov/OC5/XBT_BIAS/xbtcruises/US031262_info.html" TargetMode="External"/><Relationship Id="rId12" Type="http://schemas.openxmlformats.org/officeDocument/2006/relationships/hyperlink" Target="https://www.nodc.noaa.gov/OC5/XBT_BIAS/xbtcruises/06154320_info.html" TargetMode="External"/><Relationship Id="rId56" Type="http://schemas.openxmlformats.org/officeDocument/2006/relationships/hyperlink" Target="http://www.weather.nps.navy.mil/~psguest/OC3570/CDROM/winter2007/Whelan/report.pdf" TargetMode="External"/><Relationship Id="rId15" Type="http://schemas.openxmlformats.org/officeDocument/2006/relationships/hyperlink" Target="https://www.nodc.noaa.gov/OC5/XBT_BIAS/xbtcruises/31025270_info.html" TargetMode="External"/><Relationship Id="rId59" Type="http://schemas.openxmlformats.org/officeDocument/2006/relationships/hyperlink" Target="http://www.polartrec.com/node/2598" TargetMode="External"/><Relationship Id="rId14" Type="http://schemas.openxmlformats.org/officeDocument/2006/relationships/hyperlink" Target="http://cchdo.ucsd.edu/data/onetime/atlantic/a01/a01e/a01edo.pdf" TargetMode="External"/><Relationship Id="rId58" Type="http://schemas.openxmlformats.org/officeDocument/2006/relationships/hyperlink" Target="http://ccom.unh.edu/index.php?page=unclos/lots_reports.php&amp;p=111%7C118%7C171%7C176" TargetMode="External"/><Relationship Id="rId17" Type="http://schemas.openxmlformats.org/officeDocument/2006/relationships/hyperlink" Target="http://epic.awi.de/Publications/BerPolarforsch1993121.pdf" TargetMode="External"/><Relationship Id="rId16" Type="http://schemas.openxmlformats.org/officeDocument/2006/relationships/hyperlink" Target="http://whpo.ucsd.edu/data/onetime/pacific/p19/p19a/p19ado.pdf" TargetMode="External"/><Relationship Id="rId19" Type="http://schemas.openxmlformats.org/officeDocument/2006/relationships/hyperlink" Target="http://woce.nodc.noaa.gov/wdiu/wocedocs/newsltr/news24/contents.htm" TargetMode="External"/><Relationship Id="rId18" Type="http://schemas.openxmlformats.org/officeDocument/2006/relationships/hyperlink" Target="https://www.nodc.noaa.gov/OC5/XBT_BIAS/xbtcruises/35009437_info.html"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19.29"/>
    <col customWidth="1" min="4" max="4" width="20.14"/>
    <col customWidth="1" min="13" max="13" width="25.14"/>
  </cols>
  <sheetData>
    <row r="1">
      <c r="A1" s="1" t="s">
        <v>0</v>
      </c>
      <c r="B1" s="2" t="s">
        <v>1</v>
      </c>
      <c r="C1" s="2" t="s">
        <v>2</v>
      </c>
      <c r="D1" s="2" t="s">
        <v>3</v>
      </c>
      <c r="E1" s="2" t="s">
        <v>4</v>
      </c>
      <c r="F1" s="2" t="s">
        <v>5</v>
      </c>
      <c r="G1" s="2" t="s">
        <v>6</v>
      </c>
      <c r="H1" s="2" t="s">
        <v>7</v>
      </c>
      <c r="I1" s="2" t="s">
        <v>8</v>
      </c>
      <c r="J1" s="2" t="s">
        <v>9</v>
      </c>
      <c r="K1" s="2" t="s">
        <v>10</v>
      </c>
      <c r="L1" s="2" t="s">
        <v>11</v>
      </c>
      <c r="M1" s="2" t="s">
        <v>12</v>
      </c>
      <c r="N1" s="2" t="s">
        <v>13</v>
      </c>
      <c r="O1" s="3"/>
      <c r="P1" s="3"/>
      <c r="Q1" s="3"/>
      <c r="R1" s="3"/>
      <c r="S1" s="3"/>
      <c r="T1" s="3"/>
      <c r="U1" s="3"/>
      <c r="V1" s="3"/>
      <c r="W1" s="3"/>
      <c r="X1" s="3"/>
      <c r="Y1" s="3"/>
      <c r="Z1" s="3"/>
    </row>
    <row r="2">
      <c r="A2" s="4">
        <v>1.0</v>
      </c>
      <c r="B2" s="4" t="s">
        <v>14</v>
      </c>
      <c r="C2" s="5">
        <v>1968.0</v>
      </c>
      <c r="D2" s="4" t="s">
        <v>15</v>
      </c>
      <c r="E2" s="4" t="s">
        <v>16</v>
      </c>
      <c r="F2" s="6"/>
      <c r="G2" s="6"/>
      <c r="H2" s="6"/>
      <c r="I2" s="6"/>
      <c r="J2" s="6"/>
      <c r="K2" s="6"/>
      <c r="L2" s="6"/>
      <c r="M2" s="4" t="s">
        <v>17</v>
      </c>
      <c r="N2" s="4" t="s">
        <v>18</v>
      </c>
      <c r="O2" s="3"/>
      <c r="P2" s="3"/>
      <c r="Q2" s="3"/>
      <c r="R2" s="3"/>
      <c r="S2" s="3"/>
      <c r="T2" s="3"/>
      <c r="U2" s="3"/>
      <c r="V2" s="3"/>
      <c r="W2" s="3"/>
      <c r="X2" s="3"/>
      <c r="Y2" s="3"/>
      <c r="Z2" s="3"/>
    </row>
    <row r="3">
      <c r="A3" s="4">
        <v>2.0</v>
      </c>
      <c r="B3" s="4" t="s">
        <v>19</v>
      </c>
      <c r="C3" s="5">
        <v>1971.0</v>
      </c>
      <c r="D3" s="4" t="s">
        <v>20</v>
      </c>
      <c r="E3" s="4" t="s">
        <v>21</v>
      </c>
      <c r="F3" s="6"/>
      <c r="G3" s="6"/>
      <c r="H3" s="6"/>
      <c r="I3" s="6"/>
      <c r="J3" s="6"/>
      <c r="K3" s="6"/>
      <c r="L3" s="6"/>
      <c r="M3" s="4" t="s">
        <v>22</v>
      </c>
      <c r="N3" s="4" t="s">
        <v>23</v>
      </c>
      <c r="O3" s="3"/>
      <c r="P3" s="3"/>
      <c r="Q3" s="3"/>
      <c r="R3" s="3"/>
      <c r="S3" s="3"/>
      <c r="T3" s="3"/>
      <c r="U3" s="3"/>
      <c r="V3" s="3"/>
      <c r="W3" s="3"/>
      <c r="X3" s="3"/>
      <c r="Y3" s="3"/>
      <c r="Z3" s="3"/>
    </row>
    <row r="4">
      <c r="A4" s="4">
        <v>3.0</v>
      </c>
      <c r="B4" s="4" t="s">
        <v>24</v>
      </c>
      <c r="C4" s="5">
        <v>1971.0</v>
      </c>
      <c r="D4" s="4" t="s">
        <v>25</v>
      </c>
      <c r="E4" s="4" t="s">
        <v>26</v>
      </c>
      <c r="F4" s="6"/>
      <c r="G4" s="6"/>
      <c r="H4" s="6"/>
      <c r="I4" s="6"/>
      <c r="J4" s="4" t="s">
        <v>27</v>
      </c>
      <c r="K4" s="6"/>
      <c r="L4" s="4">
        <v>129.0</v>
      </c>
      <c r="M4" s="4" t="s">
        <v>28</v>
      </c>
      <c r="N4" s="4" t="s">
        <v>23</v>
      </c>
      <c r="O4" s="3"/>
      <c r="P4" s="3"/>
      <c r="Q4" s="3"/>
      <c r="R4" s="3"/>
      <c r="S4" s="3"/>
      <c r="T4" s="3"/>
      <c r="U4" s="3"/>
      <c r="V4" s="3"/>
      <c r="W4" s="3"/>
      <c r="X4" s="3"/>
      <c r="Y4" s="3"/>
      <c r="Z4" s="3"/>
    </row>
    <row r="5">
      <c r="A5" s="4">
        <v>4.0</v>
      </c>
      <c r="B5" s="4" t="s">
        <v>29</v>
      </c>
      <c r="C5" s="5">
        <v>1974.0</v>
      </c>
      <c r="D5" s="4" t="s">
        <v>30</v>
      </c>
      <c r="E5" s="4" t="s">
        <v>31</v>
      </c>
      <c r="F5" s="6"/>
      <c r="G5" s="6"/>
      <c r="H5" s="6"/>
      <c r="I5" s="6"/>
      <c r="J5" s="6"/>
      <c r="K5" s="6"/>
      <c r="L5" s="6"/>
      <c r="M5" s="4" t="s">
        <v>32</v>
      </c>
      <c r="N5" s="6"/>
      <c r="O5" s="3"/>
      <c r="P5" s="3"/>
      <c r="Q5" s="3"/>
      <c r="R5" s="3"/>
      <c r="S5" s="3"/>
      <c r="T5" s="3"/>
      <c r="U5" s="3"/>
      <c r="V5" s="3"/>
      <c r="W5" s="3"/>
      <c r="X5" s="3"/>
      <c r="Y5" s="3"/>
      <c r="Z5" s="3"/>
    </row>
    <row r="6">
      <c r="A6" s="4">
        <v>5.0</v>
      </c>
      <c r="B6" s="4" t="s">
        <v>33</v>
      </c>
      <c r="C6" s="5">
        <v>1974.0</v>
      </c>
      <c r="D6" s="4" t="s">
        <v>34</v>
      </c>
      <c r="E6" s="4" t="s">
        <v>35</v>
      </c>
      <c r="F6" s="6"/>
      <c r="G6" s="6"/>
      <c r="H6" s="4" t="s">
        <v>36</v>
      </c>
      <c r="I6" s="6"/>
      <c r="J6" s="4" t="s">
        <v>37</v>
      </c>
      <c r="K6" s="6"/>
      <c r="L6" s="4" t="s">
        <v>38</v>
      </c>
      <c r="M6" s="4" t="s">
        <v>39</v>
      </c>
      <c r="N6" s="4" t="s">
        <v>23</v>
      </c>
      <c r="O6" s="3"/>
      <c r="P6" s="3"/>
      <c r="Q6" s="3"/>
      <c r="R6" s="3"/>
      <c r="S6" s="3"/>
      <c r="T6" s="3"/>
      <c r="U6" s="3"/>
      <c r="V6" s="3"/>
      <c r="W6" s="3"/>
      <c r="X6" s="3"/>
      <c r="Y6" s="3"/>
      <c r="Z6" s="3"/>
    </row>
    <row r="7">
      <c r="A7" s="4">
        <v>6.0</v>
      </c>
      <c r="B7" s="4" t="s">
        <v>40</v>
      </c>
      <c r="C7" s="5">
        <v>1975.0</v>
      </c>
      <c r="D7" s="4" t="s">
        <v>41</v>
      </c>
      <c r="E7" s="4" t="s">
        <v>42</v>
      </c>
      <c r="F7" s="6"/>
      <c r="G7" s="6"/>
      <c r="H7" s="4" t="s">
        <v>43</v>
      </c>
      <c r="I7" s="6"/>
      <c r="J7" s="4" t="s">
        <v>44</v>
      </c>
      <c r="K7" s="7">
        <v>27120.0</v>
      </c>
      <c r="L7" s="4" t="s">
        <v>45</v>
      </c>
      <c r="M7" s="4" t="s">
        <v>46</v>
      </c>
      <c r="N7" s="4" t="s">
        <v>23</v>
      </c>
      <c r="O7" s="3"/>
      <c r="P7" s="3"/>
      <c r="Q7" s="3"/>
      <c r="R7" s="3"/>
      <c r="S7" s="3"/>
      <c r="T7" s="3"/>
      <c r="U7" s="3"/>
      <c r="V7" s="3"/>
      <c r="W7" s="3"/>
      <c r="X7" s="3"/>
      <c r="Y7" s="3"/>
      <c r="Z7" s="3"/>
    </row>
    <row r="8">
      <c r="A8" s="4">
        <v>7.0</v>
      </c>
      <c r="B8" s="4" t="s">
        <v>47</v>
      </c>
      <c r="C8" s="5">
        <v>1976.0</v>
      </c>
      <c r="D8" s="4" t="s">
        <v>48</v>
      </c>
      <c r="E8" s="4" t="s">
        <v>49</v>
      </c>
      <c r="F8" s="6"/>
      <c r="G8" s="6"/>
      <c r="H8" s="4" t="s">
        <v>50</v>
      </c>
      <c r="I8" s="4" t="s">
        <v>51</v>
      </c>
      <c r="J8" s="4" t="s">
        <v>52</v>
      </c>
      <c r="K8" s="4" t="s">
        <v>53</v>
      </c>
      <c r="L8" s="4" t="s">
        <v>54</v>
      </c>
      <c r="M8" s="4" t="s">
        <v>55</v>
      </c>
      <c r="N8" s="8">
        <v>3.100854E7</v>
      </c>
      <c r="O8" s="3"/>
      <c r="P8" s="3"/>
      <c r="Q8" s="3"/>
      <c r="R8" s="3"/>
      <c r="S8" s="3"/>
      <c r="T8" s="3"/>
      <c r="U8" s="3"/>
      <c r="V8" s="3"/>
      <c r="W8" s="3"/>
      <c r="X8" s="3"/>
      <c r="Y8" s="3"/>
      <c r="Z8" s="3"/>
    </row>
    <row r="9">
      <c r="A9" s="4">
        <v>8.0</v>
      </c>
      <c r="B9" s="4" t="s">
        <v>56</v>
      </c>
      <c r="C9" s="5">
        <v>1976.0</v>
      </c>
      <c r="D9" s="4" t="s">
        <v>57</v>
      </c>
      <c r="E9" s="6"/>
      <c r="F9" s="6"/>
      <c r="G9" s="6"/>
      <c r="H9" s="4" t="s">
        <v>58</v>
      </c>
      <c r="I9" s="6"/>
      <c r="J9" s="4" t="s">
        <v>59</v>
      </c>
      <c r="K9" s="4" t="s">
        <v>60</v>
      </c>
      <c r="L9" s="4" t="s">
        <v>61</v>
      </c>
      <c r="M9" s="4" t="s">
        <v>62</v>
      </c>
      <c r="N9" s="8" t="s">
        <v>63</v>
      </c>
      <c r="O9" s="3"/>
      <c r="P9" s="3"/>
      <c r="Q9" s="3"/>
      <c r="R9" s="3"/>
      <c r="S9" s="3"/>
      <c r="T9" s="3"/>
      <c r="U9" s="3"/>
      <c r="V9" s="3"/>
      <c r="W9" s="3"/>
      <c r="X9" s="3"/>
      <c r="Y9" s="3"/>
      <c r="Z9" s="3"/>
    </row>
    <row r="10">
      <c r="A10" s="4">
        <v>9.0</v>
      </c>
      <c r="B10" s="4" t="s">
        <v>64</v>
      </c>
      <c r="C10" s="5">
        <v>1976.0</v>
      </c>
      <c r="D10" s="4" t="s">
        <v>65</v>
      </c>
      <c r="E10" s="4" t="s">
        <v>66</v>
      </c>
      <c r="F10" s="6"/>
      <c r="G10" s="4" t="s">
        <v>67</v>
      </c>
      <c r="H10" s="4" t="s">
        <v>36</v>
      </c>
      <c r="I10" s="4" t="s">
        <v>68</v>
      </c>
      <c r="J10" s="4" t="s">
        <v>69</v>
      </c>
      <c r="K10" s="7">
        <v>27607.0</v>
      </c>
      <c r="L10" s="4" t="s">
        <v>70</v>
      </c>
      <c r="M10" s="4" t="s">
        <v>71</v>
      </c>
      <c r="N10" s="4" t="s">
        <v>23</v>
      </c>
      <c r="O10" s="3"/>
      <c r="P10" s="3"/>
      <c r="Q10" s="3"/>
      <c r="R10" s="3"/>
      <c r="S10" s="3"/>
      <c r="T10" s="3"/>
      <c r="U10" s="3"/>
      <c r="V10" s="3"/>
      <c r="W10" s="3"/>
      <c r="X10" s="3"/>
      <c r="Y10" s="3"/>
      <c r="Z10" s="3"/>
    </row>
    <row r="11">
      <c r="A11" s="4">
        <v>10.0</v>
      </c>
      <c r="B11" s="4" t="s">
        <v>72</v>
      </c>
      <c r="C11" s="5">
        <v>1977.0</v>
      </c>
      <c r="D11" s="4" t="s">
        <v>73</v>
      </c>
      <c r="E11" s="4" t="s">
        <v>74</v>
      </c>
      <c r="F11" s="6"/>
      <c r="G11" s="6"/>
      <c r="H11" s="4" t="s">
        <v>75</v>
      </c>
      <c r="I11" s="6"/>
      <c r="J11" s="4" t="s">
        <v>76</v>
      </c>
      <c r="K11" s="4">
        <v>1977.0</v>
      </c>
      <c r="L11" s="6"/>
      <c r="M11" s="4" t="s">
        <v>77</v>
      </c>
      <c r="N11" s="4" t="s">
        <v>23</v>
      </c>
      <c r="O11" s="3"/>
      <c r="P11" s="3"/>
      <c r="Q11" s="3"/>
      <c r="R11" s="3"/>
      <c r="S11" s="3"/>
      <c r="T11" s="3"/>
      <c r="U11" s="3"/>
      <c r="V11" s="3"/>
      <c r="W11" s="3"/>
      <c r="X11" s="3"/>
      <c r="Y11" s="3"/>
      <c r="Z11" s="3"/>
    </row>
    <row r="12">
      <c r="A12" s="4">
        <v>11.0</v>
      </c>
      <c r="B12" s="4" t="s">
        <v>78</v>
      </c>
      <c r="C12" s="5">
        <v>1977.0</v>
      </c>
      <c r="D12" s="4" t="s">
        <v>79</v>
      </c>
      <c r="E12" s="4" t="s">
        <v>80</v>
      </c>
      <c r="F12" s="6"/>
      <c r="G12" s="6"/>
      <c r="H12" s="4" t="s">
        <v>36</v>
      </c>
      <c r="I12" s="6"/>
      <c r="J12" s="4" t="s">
        <v>81</v>
      </c>
      <c r="K12" s="6"/>
      <c r="L12" s="4" t="s">
        <v>82</v>
      </c>
      <c r="M12" s="4" t="s">
        <v>83</v>
      </c>
      <c r="N12" s="4" t="s">
        <v>84</v>
      </c>
      <c r="O12" s="3"/>
      <c r="P12" s="3"/>
      <c r="Q12" s="3"/>
      <c r="R12" s="3"/>
      <c r="S12" s="3"/>
      <c r="T12" s="3"/>
      <c r="U12" s="3"/>
      <c r="V12" s="3"/>
      <c r="W12" s="3"/>
      <c r="X12" s="3"/>
      <c r="Y12" s="3"/>
      <c r="Z12" s="3"/>
    </row>
    <row r="13">
      <c r="A13" s="4">
        <v>12.0</v>
      </c>
      <c r="B13" s="4" t="s">
        <v>85</v>
      </c>
      <c r="C13" s="5">
        <v>1977.0</v>
      </c>
      <c r="D13" s="4" t="s">
        <v>86</v>
      </c>
      <c r="E13" s="4" t="s">
        <v>87</v>
      </c>
      <c r="F13" s="6"/>
      <c r="G13" s="6"/>
      <c r="H13" s="4" t="s">
        <v>36</v>
      </c>
      <c r="I13" s="4" t="s">
        <v>88</v>
      </c>
      <c r="J13" s="4" t="s">
        <v>89</v>
      </c>
      <c r="K13" s="4" t="s">
        <v>90</v>
      </c>
      <c r="L13" s="4" t="s">
        <v>91</v>
      </c>
      <c r="M13" s="4" t="s">
        <v>92</v>
      </c>
      <c r="N13" s="4" t="s">
        <v>23</v>
      </c>
      <c r="O13" s="3"/>
      <c r="P13" s="3"/>
      <c r="Q13" s="3"/>
      <c r="R13" s="3"/>
      <c r="S13" s="3"/>
      <c r="T13" s="3"/>
      <c r="U13" s="3"/>
      <c r="V13" s="3"/>
      <c r="W13" s="3"/>
      <c r="X13" s="3"/>
      <c r="Y13" s="3"/>
      <c r="Z13" s="3"/>
    </row>
    <row r="14">
      <c r="A14" s="4">
        <v>13.0</v>
      </c>
      <c r="B14" s="4" t="s">
        <v>72</v>
      </c>
      <c r="C14" s="5">
        <v>1978.0</v>
      </c>
      <c r="D14" s="4" t="s">
        <v>93</v>
      </c>
      <c r="E14" s="4" t="s">
        <v>94</v>
      </c>
      <c r="F14" s="6"/>
      <c r="G14" s="6"/>
      <c r="H14" s="4" t="s">
        <v>58</v>
      </c>
      <c r="I14" s="4" t="s">
        <v>95</v>
      </c>
      <c r="J14" s="4" t="s">
        <v>96</v>
      </c>
      <c r="K14" s="4" t="s">
        <v>97</v>
      </c>
      <c r="L14" s="4" t="s">
        <v>98</v>
      </c>
      <c r="M14" s="4" t="s">
        <v>99</v>
      </c>
      <c r="N14" s="4" t="s">
        <v>100</v>
      </c>
      <c r="O14" s="3"/>
      <c r="P14" s="3"/>
      <c r="Q14" s="3"/>
      <c r="R14" s="3"/>
      <c r="S14" s="3"/>
      <c r="T14" s="3"/>
      <c r="U14" s="3"/>
      <c r="V14" s="3"/>
      <c r="W14" s="3"/>
      <c r="X14" s="3"/>
      <c r="Y14" s="3"/>
      <c r="Z14" s="3"/>
    </row>
    <row r="15">
      <c r="A15" s="4">
        <v>14.0</v>
      </c>
      <c r="B15" s="4" t="s">
        <v>85</v>
      </c>
      <c r="C15" s="5">
        <v>1978.0</v>
      </c>
      <c r="D15" s="4" t="s">
        <v>101</v>
      </c>
      <c r="E15" s="4" t="s">
        <v>102</v>
      </c>
      <c r="F15" s="6"/>
      <c r="G15" s="6"/>
      <c r="H15" s="6"/>
      <c r="I15" s="6"/>
      <c r="J15" s="6"/>
      <c r="K15" s="6"/>
      <c r="L15" s="6"/>
      <c r="M15" s="4" t="s">
        <v>32</v>
      </c>
      <c r="N15" s="6"/>
      <c r="O15" s="3"/>
      <c r="P15" s="3"/>
      <c r="Q15" s="3"/>
      <c r="R15" s="3"/>
      <c r="S15" s="3"/>
      <c r="T15" s="3"/>
      <c r="U15" s="3"/>
      <c r="V15" s="3"/>
      <c r="W15" s="3"/>
      <c r="X15" s="3"/>
      <c r="Y15" s="3"/>
      <c r="Z15" s="3"/>
    </row>
    <row r="16">
      <c r="A16" s="4">
        <v>15.0</v>
      </c>
      <c r="B16" s="4" t="s">
        <v>103</v>
      </c>
      <c r="C16" s="5">
        <v>1978.0</v>
      </c>
      <c r="D16" s="4" t="s">
        <v>104</v>
      </c>
      <c r="E16" s="4" t="s">
        <v>105</v>
      </c>
      <c r="F16" s="6"/>
      <c r="G16" s="6"/>
      <c r="H16" s="4" t="s">
        <v>36</v>
      </c>
      <c r="I16" s="4" t="s">
        <v>106</v>
      </c>
      <c r="J16" s="4" t="s">
        <v>107</v>
      </c>
      <c r="K16" s="7">
        <v>28338.0</v>
      </c>
      <c r="L16" s="6"/>
      <c r="M16" s="4" t="s">
        <v>108</v>
      </c>
      <c r="N16" s="8">
        <v>9.005218E7</v>
      </c>
      <c r="O16" s="3"/>
      <c r="P16" s="3"/>
      <c r="Q16" s="3"/>
      <c r="R16" s="3"/>
      <c r="S16" s="3"/>
      <c r="T16" s="3"/>
      <c r="U16" s="3"/>
      <c r="V16" s="3"/>
      <c r="W16" s="3"/>
      <c r="X16" s="3"/>
      <c r="Y16" s="3"/>
      <c r="Z16" s="3"/>
    </row>
    <row r="17">
      <c r="A17" s="4">
        <v>16.0</v>
      </c>
      <c r="B17" s="4" t="s">
        <v>109</v>
      </c>
      <c r="C17" s="5">
        <v>1978.0</v>
      </c>
      <c r="D17" s="4" t="s">
        <v>110</v>
      </c>
      <c r="E17" s="4" t="s">
        <v>111</v>
      </c>
      <c r="F17" s="6"/>
      <c r="G17" s="6" t="str">
        <f>+0.27 (at surface)</f>
        <v>#ERROR!</v>
      </c>
      <c r="H17" s="4" t="s">
        <v>36</v>
      </c>
      <c r="I17" s="6"/>
      <c r="J17" s="4" t="s">
        <v>112</v>
      </c>
      <c r="K17" s="7">
        <v>27607.0</v>
      </c>
      <c r="L17" s="6"/>
      <c r="M17" s="4" t="s">
        <v>113</v>
      </c>
      <c r="N17" s="6"/>
      <c r="O17" s="3"/>
      <c r="P17" s="3"/>
      <c r="Q17" s="3"/>
      <c r="R17" s="3"/>
      <c r="S17" s="3"/>
      <c r="T17" s="3"/>
      <c r="U17" s="3"/>
      <c r="V17" s="3"/>
      <c r="W17" s="3"/>
      <c r="X17" s="3"/>
      <c r="Y17" s="3"/>
      <c r="Z17" s="3"/>
    </row>
    <row r="18">
      <c r="A18" s="4">
        <v>17.0</v>
      </c>
      <c r="B18" s="4" t="s">
        <v>114</v>
      </c>
      <c r="C18" s="5">
        <v>1979.0</v>
      </c>
      <c r="D18" s="4" t="s">
        <v>115</v>
      </c>
      <c r="E18" s="4" t="s">
        <v>116</v>
      </c>
      <c r="F18" s="6"/>
      <c r="G18" s="6"/>
      <c r="H18" s="6"/>
      <c r="I18" s="6"/>
      <c r="J18" s="6"/>
      <c r="K18" s="6"/>
      <c r="L18" s="6"/>
      <c r="M18" s="4" t="s">
        <v>32</v>
      </c>
      <c r="N18" s="6"/>
      <c r="O18" s="3"/>
      <c r="P18" s="3"/>
      <c r="Q18" s="3"/>
      <c r="R18" s="3"/>
      <c r="S18" s="3"/>
      <c r="T18" s="3"/>
      <c r="U18" s="3"/>
      <c r="V18" s="3"/>
      <c r="W18" s="3"/>
      <c r="X18" s="3"/>
      <c r="Y18" s="3"/>
      <c r="Z18" s="3"/>
    </row>
    <row r="19">
      <c r="A19" s="4">
        <v>18.0</v>
      </c>
      <c r="B19" s="4" t="s">
        <v>117</v>
      </c>
      <c r="C19" s="5">
        <v>1980.0</v>
      </c>
      <c r="D19" s="4" t="s">
        <v>118</v>
      </c>
      <c r="E19" s="4" t="s">
        <v>119</v>
      </c>
      <c r="F19" s="6"/>
      <c r="G19" s="6"/>
      <c r="H19" s="6"/>
      <c r="I19" s="6"/>
      <c r="J19" s="6"/>
      <c r="K19" s="6"/>
      <c r="L19" s="6"/>
      <c r="M19" s="4" t="s">
        <v>120</v>
      </c>
      <c r="N19" s="4" t="s">
        <v>18</v>
      </c>
      <c r="O19" s="3"/>
      <c r="P19" s="3"/>
      <c r="Q19" s="3"/>
      <c r="R19" s="3"/>
      <c r="S19" s="3"/>
      <c r="T19" s="3"/>
      <c r="U19" s="3"/>
      <c r="V19" s="3"/>
      <c r="W19" s="3"/>
      <c r="X19" s="3"/>
      <c r="Y19" s="3"/>
      <c r="Z19" s="3"/>
    </row>
    <row r="20">
      <c r="A20" s="4">
        <v>19.0</v>
      </c>
      <c r="B20" s="4" t="s">
        <v>121</v>
      </c>
      <c r="C20" s="5">
        <v>1982.0</v>
      </c>
      <c r="D20" s="8" t="s">
        <v>122</v>
      </c>
      <c r="E20" s="4" t="s">
        <v>123</v>
      </c>
      <c r="F20" s="6"/>
      <c r="G20" s="6"/>
      <c r="H20" s="4" t="s">
        <v>124</v>
      </c>
      <c r="I20" s="6"/>
      <c r="J20" s="6"/>
      <c r="K20" s="4" t="s">
        <v>125</v>
      </c>
      <c r="L20" s="6"/>
      <c r="M20" s="4" t="s">
        <v>126</v>
      </c>
      <c r="N20" s="4" t="s">
        <v>18</v>
      </c>
      <c r="O20" s="3"/>
      <c r="P20" s="3"/>
      <c r="Q20" s="3"/>
      <c r="R20" s="3"/>
      <c r="S20" s="3"/>
      <c r="T20" s="3"/>
      <c r="U20" s="3"/>
      <c r="V20" s="3"/>
      <c r="W20" s="3"/>
      <c r="X20" s="3"/>
      <c r="Y20" s="3"/>
      <c r="Z20" s="3"/>
    </row>
    <row r="21">
      <c r="A21" s="4">
        <v>20.0</v>
      </c>
      <c r="B21" s="4" t="s">
        <v>127</v>
      </c>
      <c r="C21" s="5">
        <v>1982.0</v>
      </c>
      <c r="D21" s="4" t="s">
        <v>128</v>
      </c>
      <c r="E21" s="4" t="s">
        <v>129</v>
      </c>
      <c r="F21" s="6"/>
      <c r="G21" s="6"/>
      <c r="H21" s="4" t="s">
        <v>130</v>
      </c>
      <c r="I21" s="6"/>
      <c r="J21" s="6"/>
      <c r="K21" s="6"/>
      <c r="L21" s="6"/>
      <c r="M21" s="4" t="s">
        <v>131</v>
      </c>
      <c r="N21" s="4" t="s">
        <v>18</v>
      </c>
      <c r="O21" s="3"/>
      <c r="P21" s="3"/>
      <c r="Q21" s="3"/>
      <c r="R21" s="3"/>
      <c r="S21" s="3"/>
      <c r="T21" s="3"/>
      <c r="U21" s="3"/>
      <c r="V21" s="3"/>
      <c r="W21" s="3"/>
      <c r="X21" s="3"/>
      <c r="Y21" s="3"/>
      <c r="Z21" s="3"/>
    </row>
    <row r="22">
      <c r="A22" s="4">
        <v>21.0</v>
      </c>
      <c r="B22" s="4" t="s">
        <v>132</v>
      </c>
      <c r="C22" s="5">
        <v>1982.0</v>
      </c>
      <c r="D22" s="4" t="s">
        <v>133</v>
      </c>
      <c r="E22" s="4" t="s">
        <v>134</v>
      </c>
      <c r="F22" s="6"/>
      <c r="G22" s="6" t="str">
        <f>+0.025 (thermistor bias)</f>
        <v>#ERROR!</v>
      </c>
      <c r="H22" s="4" t="s">
        <v>135</v>
      </c>
      <c r="I22" s="4" t="s">
        <v>136</v>
      </c>
      <c r="J22" s="4" t="s">
        <v>137</v>
      </c>
      <c r="K22" s="4" t="s">
        <v>138</v>
      </c>
      <c r="L22" s="4" t="s">
        <v>139</v>
      </c>
      <c r="M22" s="4" t="s">
        <v>140</v>
      </c>
      <c r="N22" s="8" t="s">
        <v>141</v>
      </c>
      <c r="O22" s="3"/>
      <c r="P22" s="3"/>
      <c r="Q22" s="3"/>
      <c r="R22" s="3"/>
      <c r="S22" s="3"/>
      <c r="T22" s="3"/>
      <c r="U22" s="3"/>
      <c r="V22" s="3"/>
      <c r="W22" s="3"/>
      <c r="X22" s="3"/>
      <c r="Y22" s="3"/>
      <c r="Z22" s="3"/>
    </row>
    <row r="23">
      <c r="A23" s="4">
        <v>22.0</v>
      </c>
      <c r="B23" s="4" t="s">
        <v>142</v>
      </c>
      <c r="C23" s="5">
        <v>1983.0</v>
      </c>
      <c r="D23" s="4" t="s">
        <v>143</v>
      </c>
      <c r="E23" s="4" t="s">
        <v>144</v>
      </c>
      <c r="F23" s="6"/>
      <c r="G23" s="6"/>
      <c r="H23" s="6"/>
      <c r="I23" s="6"/>
      <c r="J23" s="4" t="s">
        <v>76</v>
      </c>
      <c r="K23" s="6"/>
      <c r="L23" s="6"/>
      <c r="M23" s="4" t="s">
        <v>145</v>
      </c>
      <c r="N23" s="4" t="s">
        <v>18</v>
      </c>
      <c r="O23" s="3"/>
      <c r="P23" s="3"/>
      <c r="Q23" s="3"/>
      <c r="R23" s="3"/>
      <c r="S23" s="3"/>
      <c r="T23" s="3"/>
      <c r="U23" s="3"/>
      <c r="V23" s="3"/>
      <c r="W23" s="3"/>
      <c r="X23" s="3"/>
      <c r="Y23" s="3"/>
      <c r="Z23" s="3"/>
    </row>
    <row r="24">
      <c r="A24" s="4">
        <v>23.0</v>
      </c>
      <c r="B24" s="4" t="s">
        <v>146</v>
      </c>
      <c r="C24" s="5">
        <v>1983.0</v>
      </c>
      <c r="D24" s="4" t="s">
        <v>147</v>
      </c>
      <c r="E24" s="4" t="s">
        <v>148</v>
      </c>
      <c r="F24" s="4" t="s">
        <v>149</v>
      </c>
      <c r="G24" s="4" t="s">
        <v>150</v>
      </c>
      <c r="H24" s="4" t="s">
        <v>151</v>
      </c>
      <c r="I24" s="6"/>
      <c r="J24" s="4" t="s">
        <v>152</v>
      </c>
      <c r="K24" s="4" t="s">
        <v>153</v>
      </c>
      <c r="L24" s="6"/>
      <c r="M24" s="4" t="s">
        <v>154</v>
      </c>
      <c r="N24" s="4" t="s">
        <v>155</v>
      </c>
      <c r="O24" s="3"/>
      <c r="P24" s="3"/>
      <c r="Q24" s="3"/>
      <c r="R24" s="3"/>
      <c r="S24" s="3"/>
      <c r="T24" s="3"/>
      <c r="U24" s="3"/>
      <c r="V24" s="3"/>
      <c r="W24" s="3"/>
      <c r="X24" s="3"/>
      <c r="Y24" s="3"/>
      <c r="Z24" s="3"/>
    </row>
    <row r="25">
      <c r="A25" s="4">
        <v>24.0</v>
      </c>
      <c r="B25" s="4" t="s">
        <v>156</v>
      </c>
      <c r="C25" s="5">
        <v>1984.0</v>
      </c>
      <c r="D25" s="4" t="s">
        <v>157</v>
      </c>
      <c r="E25" s="4" t="s">
        <v>158</v>
      </c>
      <c r="F25" s="4" t="s">
        <v>159</v>
      </c>
      <c r="G25" s="6"/>
      <c r="H25" s="4" t="s">
        <v>160</v>
      </c>
      <c r="I25" s="4" t="s">
        <v>161</v>
      </c>
      <c r="J25" s="4" t="s">
        <v>162</v>
      </c>
      <c r="K25" s="6"/>
      <c r="L25" s="4" t="s">
        <v>163</v>
      </c>
      <c r="M25" s="4" t="s">
        <v>164</v>
      </c>
      <c r="N25" s="4" t="s">
        <v>23</v>
      </c>
      <c r="O25" s="3"/>
      <c r="P25" s="3"/>
      <c r="Q25" s="3"/>
      <c r="R25" s="3"/>
      <c r="S25" s="3"/>
      <c r="T25" s="3"/>
      <c r="U25" s="3"/>
      <c r="V25" s="3"/>
      <c r="W25" s="3"/>
      <c r="X25" s="3"/>
      <c r="Y25" s="3"/>
      <c r="Z25" s="3"/>
    </row>
    <row r="26">
      <c r="A26" s="4">
        <v>25.0</v>
      </c>
      <c r="B26" s="4" t="s">
        <v>165</v>
      </c>
      <c r="C26" s="5">
        <v>1984.0</v>
      </c>
      <c r="D26" s="4" t="s">
        <v>166</v>
      </c>
      <c r="E26" s="4" t="s">
        <v>167</v>
      </c>
      <c r="F26" s="4" t="s">
        <v>168</v>
      </c>
      <c r="G26" s="6"/>
      <c r="H26" s="6"/>
      <c r="I26" s="6"/>
      <c r="J26" s="6"/>
      <c r="K26" s="6"/>
      <c r="L26" s="6"/>
      <c r="M26" s="4" t="s">
        <v>169</v>
      </c>
      <c r="N26" s="4" t="s">
        <v>18</v>
      </c>
      <c r="O26" s="3"/>
      <c r="P26" s="3"/>
      <c r="Q26" s="3"/>
      <c r="R26" s="3"/>
      <c r="S26" s="3"/>
      <c r="T26" s="3"/>
      <c r="U26" s="3"/>
      <c r="V26" s="3"/>
      <c r="W26" s="3"/>
      <c r="X26" s="3"/>
      <c r="Y26" s="3"/>
      <c r="Z26" s="3"/>
    </row>
    <row r="27">
      <c r="A27" s="4">
        <v>26.0</v>
      </c>
      <c r="B27" s="4" t="s">
        <v>170</v>
      </c>
      <c r="C27" s="5">
        <v>1985.0</v>
      </c>
      <c r="D27" s="4" t="s">
        <v>171</v>
      </c>
      <c r="E27" s="4" t="s">
        <v>172</v>
      </c>
      <c r="F27" s="6"/>
      <c r="G27" s="6"/>
      <c r="H27" s="6"/>
      <c r="I27" s="6"/>
      <c r="J27" s="6"/>
      <c r="K27" s="6"/>
      <c r="L27" s="6"/>
      <c r="M27" s="4" t="s">
        <v>173</v>
      </c>
      <c r="N27" s="4" t="s">
        <v>18</v>
      </c>
      <c r="O27" s="3"/>
      <c r="P27" s="3"/>
      <c r="Q27" s="3"/>
      <c r="R27" s="3"/>
      <c r="S27" s="3"/>
      <c r="T27" s="3"/>
      <c r="U27" s="3"/>
      <c r="V27" s="3"/>
      <c r="W27" s="3"/>
      <c r="X27" s="3"/>
      <c r="Y27" s="3"/>
      <c r="Z27" s="3"/>
    </row>
    <row r="28">
      <c r="A28" s="4">
        <v>27.0</v>
      </c>
      <c r="B28" s="4" t="s">
        <v>174</v>
      </c>
      <c r="C28" s="5">
        <v>1986.0</v>
      </c>
      <c r="D28" s="4" t="s">
        <v>175</v>
      </c>
      <c r="E28" s="4" t="s">
        <v>176</v>
      </c>
      <c r="F28" s="6"/>
      <c r="G28" s="6">
        <f>+0.08</f>
        <v>0.08</v>
      </c>
      <c r="H28" s="4" t="s">
        <v>36</v>
      </c>
      <c r="I28" s="4" t="s">
        <v>177</v>
      </c>
      <c r="J28" s="4" t="s">
        <v>178</v>
      </c>
      <c r="K28" s="4" t="s">
        <v>179</v>
      </c>
      <c r="L28" s="4" t="s">
        <v>180</v>
      </c>
      <c r="M28" s="6"/>
      <c r="N28" s="4" t="s">
        <v>23</v>
      </c>
      <c r="O28" s="3"/>
      <c r="P28" s="3"/>
      <c r="Q28" s="3"/>
      <c r="R28" s="3"/>
      <c r="S28" s="3"/>
      <c r="T28" s="3"/>
      <c r="U28" s="3"/>
      <c r="V28" s="3"/>
      <c r="W28" s="3"/>
      <c r="X28" s="3"/>
      <c r="Y28" s="3"/>
      <c r="Z28" s="3"/>
    </row>
    <row r="29">
      <c r="A29" s="4">
        <v>28.0</v>
      </c>
      <c r="B29" s="4" t="s">
        <v>181</v>
      </c>
      <c r="C29" s="5">
        <v>1986.0</v>
      </c>
      <c r="D29" s="4" t="s">
        <v>182</v>
      </c>
      <c r="E29" s="4" t="s">
        <v>183</v>
      </c>
      <c r="F29" s="6"/>
      <c r="G29" s="6"/>
      <c r="H29" s="6"/>
      <c r="I29" s="6"/>
      <c r="J29" s="6"/>
      <c r="K29" s="6"/>
      <c r="L29" s="6"/>
      <c r="M29" s="4" t="s">
        <v>184</v>
      </c>
      <c r="N29" s="4" t="s">
        <v>18</v>
      </c>
      <c r="O29" s="3"/>
      <c r="P29" s="3"/>
      <c r="Q29" s="3"/>
      <c r="R29" s="3"/>
      <c r="S29" s="3"/>
      <c r="T29" s="3"/>
      <c r="U29" s="3"/>
      <c r="V29" s="3"/>
      <c r="W29" s="3"/>
      <c r="X29" s="3"/>
      <c r="Y29" s="3"/>
      <c r="Z29" s="3"/>
    </row>
    <row r="30">
      <c r="A30" s="4">
        <v>29.0</v>
      </c>
      <c r="B30" s="4" t="s">
        <v>185</v>
      </c>
      <c r="C30" s="5">
        <v>1987.0</v>
      </c>
      <c r="D30" s="4" t="s">
        <v>186</v>
      </c>
      <c r="E30" s="4" t="s">
        <v>187</v>
      </c>
      <c r="F30" s="4" t="s">
        <v>188</v>
      </c>
      <c r="G30" s="6"/>
      <c r="H30" s="4" t="s">
        <v>189</v>
      </c>
      <c r="I30" s="4" t="s">
        <v>190</v>
      </c>
      <c r="J30" s="4" t="s">
        <v>191</v>
      </c>
      <c r="K30" s="7">
        <v>31321.0</v>
      </c>
      <c r="L30" s="4" t="s">
        <v>192</v>
      </c>
      <c r="M30" s="4" t="s">
        <v>193</v>
      </c>
      <c r="N30" s="4" t="s">
        <v>23</v>
      </c>
      <c r="O30" s="3"/>
      <c r="P30" s="3"/>
      <c r="Q30" s="3"/>
      <c r="R30" s="3"/>
      <c r="S30" s="3"/>
      <c r="T30" s="3"/>
      <c r="U30" s="3"/>
      <c r="V30" s="3"/>
      <c r="W30" s="3"/>
      <c r="X30" s="3"/>
      <c r="Y30" s="3"/>
      <c r="Z30" s="3"/>
    </row>
    <row r="31">
      <c r="A31" s="4">
        <v>30.0</v>
      </c>
      <c r="B31" s="4" t="s">
        <v>194</v>
      </c>
      <c r="C31" s="5">
        <v>1987.0</v>
      </c>
      <c r="D31" s="4" t="s">
        <v>195</v>
      </c>
      <c r="E31" s="4" t="s">
        <v>196</v>
      </c>
      <c r="F31" s="6"/>
      <c r="G31" s="6"/>
      <c r="H31" s="6"/>
      <c r="I31" s="6"/>
      <c r="J31" s="6"/>
      <c r="K31" s="6"/>
      <c r="L31" s="6"/>
      <c r="M31" s="4" t="s">
        <v>197</v>
      </c>
      <c r="N31" s="4" t="s">
        <v>18</v>
      </c>
      <c r="O31" s="3"/>
      <c r="P31" s="3"/>
      <c r="Q31" s="3"/>
      <c r="R31" s="3"/>
      <c r="S31" s="3"/>
      <c r="T31" s="3"/>
      <c r="U31" s="3"/>
      <c r="V31" s="3"/>
      <c r="W31" s="3"/>
      <c r="X31" s="3"/>
      <c r="Y31" s="3"/>
      <c r="Z31" s="3"/>
    </row>
    <row r="32">
      <c r="A32" s="4">
        <v>31.0</v>
      </c>
      <c r="B32" s="4" t="s">
        <v>198</v>
      </c>
      <c r="C32" s="5">
        <v>1987.0</v>
      </c>
      <c r="D32" s="4" t="s">
        <v>199</v>
      </c>
      <c r="E32" s="4" t="s">
        <v>200</v>
      </c>
      <c r="F32" s="4" t="s">
        <v>201</v>
      </c>
      <c r="G32" s="6" t="str">
        <f>+0.18; -0.05
(two different XBT batches)
in the mixed layer</f>
        <v>#ERROR!</v>
      </c>
      <c r="H32" s="4" t="s">
        <v>202</v>
      </c>
      <c r="I32" s="4" t="s">
        <v>203</v>
      </c>
      <c r="J32" s="4" t="s">
        <v>204</v>
      </c>
      <c r="K32" s="7">
        <v>31382.0</v>
      </c>
      <c r="L32" s="4" t="s">
        <v>54</v>
      </c>
      <c r="M32" s="6"/>
      <c r="N32" s="4" t="s">
        <v>23</v>
      </c>
      <c r="O32" s="3"/>
      <c r="P32" s="3"/>
      <c r="Q32" s="3"/>
      <c r="R32" s="3"/>
      <c r="S32" s="3"/>
      <c r="T32" s="3"/>
      <c r="U32" s="3"/>
      <c r="V32" s="3"/>
      <c r="W32" s="3"/>
      <c r="X32" s="3"/>
      <c r="Y32" s="3"/>
      <c r="Z32" s="3"/>
    </row>
    <row r="33">
      <c r="A33" s="4">
        <v>32.0</v>
      </c>
      <c r="B33" s="4" t="s">
        <v>205</v>
      </c>
      <c r="C33" s="5">
        <v>1989.0</v>
      </c>
      <c r="D33" s="4" t="s">
        <v>206</v>
      </c>
      <c r="E33" s="4" t="s">
        <v>207</v>
      </c>
      <c r="F33" s="6"/>
      <c r="G33" s="6"/>
      <c r="H33" s="4" t="s">
        <v>208</v>
      </c>
      <c r="I33" s="4" t="s">
        <v>209</v>
      </c>
      <c r="J33" s="4" t="s">
        <v>210</v>
      </c>
      <c r="K33" s="4">
        <v>1987.0</v>
      </c>
      <c r="L33" s="4" t="s">
        <v>211</v>
      </c>
      <c r="M33" s="4" t="s">
        <v>212</v>
      </c>
      <c r="N33" s="8" t="s">
        <v>213</v>
      </c>
      <c r="O33" s="3"/>
      <c r="P33" s="3"/>
      <c r="Q33" s="3"/>
      <c r="R33" s="3"/>
      <c r="S33" s="3"/>
      <c r="T33" s="3"/>
      <c r="U33" s="3"/>
      <c r="V33" s="3"/>
      <c r="W33" s="3"/>
      <c r="X33" s="3"/>
      <c r="Y33" s="3"/>
      <c r="Z33" s="3"/>
    </row>
    <row r="34">
      <c r="A34" s="4">
        <v>33.0</v>
      </c>
      <c r="B34" s="4" t="s">
        <v>214</v>
      </c>
      <c r="C34" s="5">
        <v>1989.0</v>
      </c>
      <c r="D34" s="4" t="s">
        <v>215</v>
      </c>
      <c r="E34" s="4" t="s">
        <v>216</v>
      </c>
      <c r="F34" s="6"/>
      <c r="G34" s="6"/>
      <c r="H34" s="6"/>
      <c r="I34" s="6"/>
      <c r="J34" s="6"/>
      <c r="K34" s="6"/>
      <c r="L34" s="6"/>
      <c r="M34" s="4" t="s">
        <v>32</v>
      </c>
      <c r="N34" s="6"/>
      <c r="O34" s="3"/>
      <c r="P34" s="3"/>
      <c r="Q34" s="3"/>
      <c r="R34" s="3"/>
      <c r="S34" s="3"/>
      <c r="T34" s="3"/>
      <c r="U34" s="3"/>
      <c r="V34" s="3"/>
      <c r="W34" s="3"/>
      <c r="X34" s="3"/>
      <c r="Y34" s="3"/>
      <c r="Z34" s="3"/>
    </row>
    <row r="35">
      <c r="A35" s="4">
        <v>34.0</v>
      </c>
      <c r="B35" s="4" t="s">
        <v>217</v>
      </c>
      <c r="C35" s="5">
        <v>1989.0</v>
      </c>
      <c r="D35" s="4" t="s">
        <v>218</v>
      </c>
      <c r="E35" s="4" t="s">
        <v>219</v>
      </c>
      <c r="F35" s="6"/>
      <c r="G35" s="6"/>
      <c r="H35" s="6"/>
      <c r="I35" s="6"/>
      <c r="J35" s="6"/>
      <c r="K35" s="6"/>
      <c r="L35" s="6"/>
      <c r="M35" s="4" t="s">
        <v>220</v>
      </c>
      <c r="N35" s="4" t="s">
        <v>18</v>
      </c>
      <c r="O35" s="3"/>
      <c r="P35" s="3"/>
      <c r="Q35" s="3"/>
      <c r="R35" s="3"/>
      <c r="S35" s="3"/>
      <c r="T35" s="3"/>
      <c r="U35" s="3"/>
      <c r="V35" s="3"/>
      <c r="W35" s="3"/>
      <c r="X35" s="3"/>
      <c r="Y35" s="3"/>
      <c r="Z35" s="3"/>
    </row>
    <row r="36">
      <c r="A36" s="4">
        <v>35.0</v>
      </c>
      <c r="B36" s="4" t="s">
        <v>221</v>
      </c>
      <c r="C36" s="5">
        <v>1989.0</v>
      </c>
      <c r="D36" s="4" t="s">
        <v>222</v>
      </c>
      <c r="E36" s="4" t="s">
        <v>223</v>
      </c>
      <c r="F36" s="4" t="s">
        <v>224</v>
      </c>
      <c r="G36" s="6"/>
      <c r="H36" s="4" t="s">
        <v>225</v>
      </c>
      <c r="I36" s="4" t="s">
        <v>226</v>
      </c>
      <c r="J36" s="4" t="s">
        <v>227</v>
      </c>
      <c r="K36" s="7">
        <v>32325.0</v>
      </c>
      <c r="L36" s="4" t="s">
        <v>228</v>
      </c>
      <c r="M36" s="4" t="s">
        <v>229</v>
      </c>
      <c r="N36" s="8">
        <v>3.1009881E7</v>
      </c>
      <c r="O36" s="3"/>
      <c r="P36" s="3"/>
      <c r="Q36" s="3"/>
      <c r="R36" s="3"/>
      <c r="S36" s="3"/>
      <c r="T36" s="3"/>
      <c r="U36" s="3"/>
      <c r="V36" s="3"/>
      <c r="W36" s="3"/>
      <c r="X36" s="3"/>
      <c r="Y36" s="3"/>
      <c r="Z36" s="3"/>
    </row>
    <row r="37">
      <c r="A37" s="4">
        <v>36.0</v>
      </c>
      <c r="B37" s="4" t="s">
        <v>230</v>
      </c>
      <c r="C37" s="5">
        <v>1989.0</v>
      </c>
      <c r="D37" s="4" t="s">
        <v>222</v>
      </c>
      <c r="E37" s="4" t="s">
        <v>231</v>
      </c>
      <c r="F37" s="4" t="s">
        <v>224</v>
      </c>
      <c r="G37" s="6"/>
      <c r="H37" s="4" t="s">
        <v>225</v>
      </c>
      <c r="I37" s="4" t="s">
        <v>226</v>
      </c>
      <c r="J37" s="4" t="s">
        <v>227</v>
      </c>
      <c r="K37" s="7">
        <v>32325.0</v>
      </c>
      <c r="L37" s="4" t="s">
        <v>228</v>
      </c>
      <c r="M37" s="4" t="s">
        <v>229</v>
      </c>
      <c r="N37" s="8">
        <v>3.1009881E7</v>
      </c>
      <c r="O37" s="3"/>
      <c r="P37" s="3"/>
      <c r="Q37" s="3"/>
      <c r="R37" s="3"/>
      <c r="S37" s="3"/>
      <c r="T37" s="3"/>
      <c r="U37" s="3"/>
      <c r="V37" s="3"/>
      <c r="W37" s="3"/>
      <c r="X37" s="3"/>
      <c r="Y37" s="3"/>
      <c r="Z37" s="3"/>
    </row>
    <row r="38">
      <c r="A38" s="4">
        <v>37.0</v>
      </c>
      <c r="B38" s="4" t="s">
        <v>232</v>
      </c>
      <c r="C38" s="5">
        <v>1989.0</v>
      </c>
      <c r="D38" s="4" t="s">
        <v>233</v>
      </c>
      <c r="E38" s="4" t="s">
        <v>234</v>
      </c>
      <c r="F38" s="4" t="s">
        <v>235</v>
      </c>
      <c r="G38" s="6"/>
      <c r="H38" s="4" t="s">
        <v>202</v>
      </c>
      <c r="I38" s="4" t="s">
        <v>236</v>
      </c>
      <c r="J38" s="4" t="s">
        <v>237</v>
      </c>
      <c r="K38" s="4" t="s">
        <v>238</v>
      </c>
      <c r="L38" s="4" t="s">
        <v>239</v>
      </c>
      <c r="M38" s="6"/>
      <c r="N38" s="4" t="s">
        <v>23</v>
      </c>
      <c r="O38" s="3"/>
      <c r="P38" s="3"/>
      <c r="Q38" s="3"/>
      <c r="R38" s="3"/>
      <c r="S38" s="3"/>
      <c r="T38" s="3"/>
      <c r="U38" s="3"/>
      <c r="V38" s="3"/>
      <c r="W38" s="3"/>
      <c r="X38" s="3"/>
      <c r="Y38" s="3"/>
      <c r="Z38" s="3"/>
    </row>
    <row r="39">
      <c r="A39" s="4">
        <v>38.0</v>
      </c>
      <c r="B39" s="4" t="s">
        <v>72</v>
      </c>
      <c r="C39" s="5">
        <v>1990.0</v>
      </c>
      <c r="D39" s="4" t="s">
        <v>240</v>
      </c>
      <c r="E39" s="4" t="s">
        <v>241</v>
      </c>
      <c r="F39" s="6"/>
      <c r="G39" s="6"/>
      <c r="H39" s="4" t="s">
        <v>75</v>
      </c>
      <c r="I39" s="6"/>
      <c r="J39" s="4" t="s">
        <v>76</v>
      </c>
      <c r="K39" s="4">
        <v>1990.0</v>
      </c>
      <c r="L39" s="6"/>
      <c r="M39" s="4" t="s">
        <v>242</v>
      </c>
      <c r="N39" s="4" t="s">
        <v>23</v>
      </c>
      <c r="O39" s="3"/>
      <c r="P39" s="3"/>
      <c r="Q39" s="3"/>
      <c r="R39" s="3"/>
      <c r="S39" s="3"/>
      <c r="T39" s="3"/>
      <c r="U39" s="3"/>
      <c r="V39" s="3"/>
      <c r="W39" s="3"/>
      <c r="X39" s="3"/>
      <c r="Y39" s="3"/>
      <c r="Z39" s="3"/>
    </row>
    <row r="40">
      <c r="A40" s="4">
        <v>39.0</v>
      </c>
      <c r="B40" s="4" t="s">
        <v>72</v>
      </c>
      <c r="C40" s="5">
        <v>1990.0</v>
      </c>
      <c r="D40" s="8" t="s">
        <v>243</v>
      </c>
      <c r="E40" s="4" t="s">
        <v>244</v>
      </c>
      <c r="F40" s="6"/>
      <c r="G40" s="6"/>
      <c r="H40" s="4" t="s">
        <v>245</v>
      </c>
      <c r="I40" s="4" t="s">
        <v>246</v>
      </c>
      <c r="J40" s="4" t="s">
        <v>247</v>
      </c>
      <c r="K40" s="4" t="s">
        <v>248</v>
      </c>
      <c r="L40" s="4" t="s">
        <v>249</v>
      </c>
      <c r="M40" s="4" t="s">
        <v>250</v>
      </c>
      <c r="N40" s="4" t="s">
        <v>23</v>
      </c>
      <c r="O40" s="3"/>
      <c r="P40" s="3"/>
      <c r="Q40" s="3"/>
      <c r="R40" s="3"/>
      <c r="S40" s="3"/>
      <c r="T40" s="3"/>
      <c r="U40" s="3"/>
      <c r="V40" s="3"/>
      <c r="W40" s="3"/>
      <c r="X40" s="3"/>
      <c r="Y40" s="3"/>
      <c r="Z40" s="3"/>
    </row>
    <row r="41">
      <c r="A41" s="4">
        <v>40.0</v>
      </c>
      <c r="B41" s="4" t="s">
        <v>72</v>
      </c>
      <c r="C41" s="5">
        <v>1990.0</v>
      </c>
      <c r="D41" s="4" t="s">
        <v>251</v>
      </c>
      <c r="E41" s="4" t="s">
        <v>252</v>
      </c>
      <c r="F41" s="6"/>
      <c r="G41" s="6"/>
      <c r="H41" s="6"/>
      <c r="I41" s="6"/>
      <c r="J41" s="6"/>
      <c r="K41" s="6"/>
      <c r="L41" s="6"/>
      <c r="M41" s="4" t="s">
        <v>253</v>
      </c>
      <c r="N41" s="4" t="s">
        <v>18</v>
      </c>
      <c r="O41" s="3"/>
      <c r="P41" s="3"/>
      <c r="Q41" s="3"/>
      <c r="R41" s="3"/>
      <c r="S41" s="3"/>
      <c r="T41" s="3"/>
      <c r="U41" s="3"/>
      <c r="V41" s="3"/>
      <c r="W41" s="3"/>
      <c r="X41" s="3"/>
      <c r="Y41" s="3"/>
      <c r="Z41" s="3"/>
    </row>
    <row r="42">
      <c r="A42" s="4">
        <v>41.0</v>
      </c>
      <c r="B42" s="4" t="s">
        <v>254</v>
      </c>
      <c r="C42" s="5">
        <v>1990.0</v>
      </c>
      <c r="D42" s="4" t="s">
        <v>255</v>
      </c>
      <c r="E42" s="4" t="s">
        <v>256</v>
      </c>
      <c r="F42" s="6"/>
      <c r="G42" s="6"/>
      <c r="H42" s="6"/>
      <c r="I42" s="6"/>
      <c r="J42" s="6"/>
      <c r="K42" s="6"/>
      <c r="L42" s="6"/>
      <c r="M42" s="4" t="s">
        <v>257</v>
      </c>
      <c r="N42" s="4" t="s">
        <v>258</v>
      </c>
      <c r="O42" s="3"/>
      <c r="P42" s="3"/>
      <c r="Q42" s="3"/>
      <c r="R42" s="3"/>
      <c r="S42" s="3"/>
      <c r="T42" s="3"/>
      <c r="U42" s="3"/>
      <c r="V42" s="3"/>
      <c r="W42" s="3"/>
      <c r="X42" s="3"/>
      <c r="Y42" s="3"/>
      <c r="Z42" s="3"/>
    </row>
    <row r="43">
      <c r="A43" s="4">
        <v>42.0</v>
      </c>
      <c r="B43" s="4" t="s">
        <v>259</v>
      </c>
      <c r="C43" s="5">
        <v>1990.0</v>
      </c>
      <c r="D43" s="4" t="s">
        <v>260</v>
      </c>
      <c r="E43" s="4" t="s">
        <v>261</v>
      </c>
      <c r="F43" s="4" t="s">
        <v>262</v>
      </c>
      <c r="G43" s="6"/>
      <c r="H43" s="4" t="s">
        <v>36</v>
      </c>
      <c r="I43" s="4" t="s">
        <v>263</v>
      </c>
      <c r="J43" s="4" t="s">
        <v>264</v>
      </c>
      <c r="K43" s="4" t="s">
        <v>265</v>
      </c>
      <c r="L43" s="4" t="s">
        <v>266</v>
      </c>
      <c r="M43" s="6"/>
      <c r="N43" s="8" t="s">
        <v>267</v>
      </c>
      <c r="O43" s="3"/>
      <c r="P43" s="3"/>
      <c r="Q43" s="3"/>
      <c r="R43" s="3"/>
      <c r="S43" s="3"/>
      <c r="T43" s="3"/>
      <c r="U43" s="3"/>
      <c r="V43" s="3"/>
      <c r="W43" s="3"/>
      <c r="X43" s="3"/>
      <c r="Y43" s="3"/>
      <c r="Z43" s="3"/>
    </row>
    <row r="44">
      <c r="A44" s="4">
        <v>43.0</v>
      </c>
      <c r="B44" s="4" t="s">
        <v>268</v>
      </c>
      <c r="C44" s="5">
        <v>1990.0</v>
      </c>
      <c r="D44" s="4" t="s">
        <v>269</v>
      </c>
      <c r="E44" s="4" t="s">
        <v>270</v>
      </c>
      <c r="F44" s="6"/>
      <c r="G44" s="6"/>
      <c r="H44" s="6"/>
      <c r="I44" s="6"/>
      <c r="J44" s="6"/>
      <c r="K44" s="6"/>
      <c r="L44" s="6"/>
      <c r="M44" s="4" t="s">
        <v>32</v>
      </c>
      <c r="N44" s="6"/>
      <c r="O44" s="3"/>
      <c r="P44" s="3"/>
      <c r="Q44" s="3"/>
      <c r="R44" s="3"/>
      <c r="S44" s="3"/>
      <c r="T44" s="3"/>
      <c r="U44" s="3"/>
      <c r="V44" s="3"/>
      <c r="W44" s="3"/>
      <c r="X44" s="3"/>
      <c r="Y44" s="3"/>
      <c r="Z44" s="3"/>
    </row>
    <row r="45">
      <c r="A45" s="4">
        <v>44.0</v>
      </c>
      <c r="B45" s="4" t="s">
        <v>271</v>
      </c>
      <c r="C45" s="5">
        <v>1990.0</v>
      </c>
      <c r="D45" s="8" t="s">
        <v>272</v>
      </c>
      <c r="E45" s="4" t="s">
        <v>273</v>
      </c>
      <c r="F45" s="6"/>
      <c r="G45" s="6"/>
      <c r="H45" s="6"/>
      <c r="I45" s="4" t="s">
        <v>274</v>
      </c>
      <c r="J45" s="6"/>
      <c r="K45" s="4" t="s">
        <v>275</v>
      </c>
      <c r="L45" s="4" t="s">
        <v>276</v>
      </c>
      <c r="M45" s="4" t="s">
        <v>277</v>
      </c>
      <c r="N45" s="8">
        <v>3.1025665E7</v>
      </c>
      <c r="O45" s="3"/>
      <c r="P45" s="3"/>
      <c r="Q45" s="3"/>
      <c r="R45" s="3"/>
      <c r="S45" s="3"/>
      <c r="T45" s="3"/>
      <c r="U45" s="3"/>
      <c r="V45" s="3"/>
      <c r="W45" s="3"/>
      <c r="X45" s="3"/>
      <c r="Y45" s="3"/>
      <c r="Z45" s="3"/>
    </row>
    <row r="46">
      <c r="A46" s="4">
        <v>45.0</v>
      </c>
      <c r="B46" s="4" t="s">
        <v>278</v>
      </c>
      <c r="C46" s="5">
        <v>1991.0</v>
      </c>
      <c r="D46" s="8" t="s">
        <v>279</v>
      </c>
      <c r="E46" s="4" t="s">
        <v>280</v>
      </c>
      <c r="F46" s="6"/>
      <c r="G46" s="6"/>
      <c r="H46" s="4" t="s">
        <v>281</v>
      </c>
      <c r="I46" s="4" t="s">
        <v>282</v>
      </c>
      <c r="J46" s="4" t="s">
        <v>283</v>
      </c>
      <c r="K46" s="7">
        <v>32721.0</v>
      </c>
      <c r="L46" s="6"/>
      <c r="M46" s="6"/>
      <c r="N46" s="8" t="s">
        <v>284</v>
      </c>
      <c r="O46" s="3"/>
      <c r="P46" s="3"/>
      <c r="Q46" s="3"/>
      <c r="R46" s="3"/>
      <c r="S46" s="3"/>
      <c r="T46" s="3"/>
      <c r="U46" s="3"/>
      <c r="V46" s="3"/>
      <c r="W46" s="3"/>
      <c r="X46" s="3"/>
      <c r="Y46" s="3"/>
      <c r="Z46" s="3"/>
    </row>
    <row r="47">
      <c r="A47" s="4">
        <v>46.0</v>
      </c>
      <c r="B47" s="4" t="s">
        <v>285</v>
      </c>
      <c r="C47" s="5">
        <v>1991.0</v>
      </c>
      <c r="D47" s="4" t="s">
        <v>286</v>
      </c>
      <c r="E47" s="4" t="s">
        <v>287</v>
      </c>
      <c r="F47" s="9" t="s">
        <v>288</v>
      </c>
      <c r="G47" s="6"/>
      <c r="H47" s="4" t="s">
        <v>289</v>
      </c>
      <c r="I47" s="4" t="s">
        <v>290</v>
      </c>
      <c r="J47" s="4" t="s">
        <v>291</v>
      </c>
      <c r="K47" s="4" t="s">
        <v>292</v>
      </c>
      <c r="L47" s="4" t="s">
        <v>293</v>
      </c>
      <c r="M47" s="6"/>
      <c r="N47" s="4" t="s">
        <v>23</v>
      </c>
      <c r="O47" s="3"/>
      <c r="P47" s="3"/>
      <c r="Q47" s="3"/>
      <c r="R47" s="3"/>
      <c r="S47" s="3"/>
      <c r="T47" s="3"/>
      <c r="U47" s="3"/>
      <c r="V47" s="3"/>
      <c r="W47" s="3"/>
      <c r="X47" s="3"/>
      <c r="Y47" s="3"/>
      <c r="Z47" s="3"/>
    </row>
    <row r="48">
      <c r="A48" s="4">
        <v>47.0</v>
      </c>
      <c r="B48" s="4" t="s">
        <v>294</v>
      </c>
      <c r="C48" s="5">
        <v>1991.0</v>
      </c>
      <c r="D48" s="4" t="s">
        <v>295</v>
      </c>
      <c r="E48" s="4" t="s">
        <v>296</v>
      </c>
      <c r="F48" s="6"/>
      <c r="G48" s="6"/>
      <c r="H48" s="4" t="s">
        <v>297</v>
      </c>
      <c r="I48" s="4" t="s">
        <v>298</v>
      </c>
      <c r="J48" s="4" t="s">
        <v>299</v>
      </c>
      <c r="K48" s="4" t="s">
        <v>300</v>
      </c>
      <c r="L48" s="4" t="s">
        <v>301</v>
      </c>
      <c r="M48" s="4" t="s">
        <v>302</v>
      </c>
      <c r="N48" s="8">
        <v>7.4008197E7</v>
      </c>
      <c r="O48" s="3"/>
      <c r="P48" s="3"/>
      <c r="Q48" s="3"/>
      <c r="R48" s="3"/>
      <c r="S48" s="3"/>
      <c r="T48" s="3"/>
      <c r="U48" s="3"/>
      <c r="V48" s="3"/>
      <c r="W48" s="3"/>
      <c r="X48" s="3"/>
      <c r="Y48" s="3"/>
      <c r="Z48" s="3"/>
    </row>
    <row r="49">
      <c r="A49" s="4">
        <v>48.0</v>
      </c>
      <c r="B49" s="4" t="s">
        <v>303</v>
      </c>
      <c r="C49" s="5">
        <v>1991.0</v>
      </c>
      <c r="D49" s="8" t="s">
        <v>304</v>
      </c>
      <c r="E49" s="6"/>
      <c r="F49" s="6"/>
      <c r="G49" s="6"/>
      <c r="H49" s="4" t="s">
        <v>305</v>
      </c>
      <c r="I49" s="4" t="s">
        <v>306</v>
      </c>
      <c r="J49" s="4" t="s">
        <v>307</v>
      </c>
      <c r="K49" s="4" t="s">
        <v>308</v>
      </c>
      <c r="L49" s="4" t="s">
        <v>309</v>
      </c>
      <c r="M49" s="6"/>
      <c r="N49" s="4" t="s">
        <v>310</v>
      </c>
      <c r="O49" s="3"/>
      <c r="P49" s="3"/>
      <c r="Q49" s="3"/>
      <c r="R49" s="3"/>
      <c r="S49" s="3"/>
      <c r="T49" s="3"/>
      <c r="U49" s="3"/>
      <c r="V49" s="3"/>
      <c r="W49" s="3"/>
      <c r="X49" s="3"/>
      <c r="Y49" s="3"/>
      <c r="Z49" s="3"/>
    </row>
    <row r="50">
      <c r="A50" s="4">
        <v>49.0</v>
      </c>
      <c r="B50" s="4" t="s">
        <v>311</v>
      </c>
      <c r="C50" s="5">
        <v>1991.0</v>
      </c>
      <c r="D50" s="4" t="s">
        <v>312</v>
      </c>
      <c r="E50" s="4" t="s">
        <v>313</v>
      </c>
      <c r="F50" s="6"/>
      <c r="G50" s="6"/>
      <c r="H50" s="6"/>
      <c r="I50" s="4" t="s">
        <v>88</v>
      </c>
      <c r="J50" s="4" t="s">
        <v>314</v>
      </c>
      <c r="K50" s="7">
        <v>32387.0</v>
      </c>
      <c r="L50" s="4" t="s">
        <v>315</v>
      </c>
      <c r="M50" s="4" t="s">
        <v>316</v>
      </c>
      <c r="N50" s="4" t="s">
        <v>23</v>
      </c>
      <c r="O50" s="3"/>
      <c r="P50" s="3"/>
      <c r="Q50" s="3"/>
      <c r="R50" s="3"/>
      <c r="S50" s="3"/>
      <c r="T50" s="3"/>
      <c r="U50" s="3"/>
      <c r="V50" s="3"/>
      <c r="W50" s="3"/>
      <c r="X50" s="3"/>
      <c r="Y50" s="3"/>
      <c r="Z50" s="3"/>
    </row>
    <row r="51">
      <c r="A51" s="4">
        <v>50.0</v>
      </c>
      <c r="B51" s="4" t="s">
        <v>317</v>
      </c>
      <c r="C51" s="5">
        <v>1991.0</v>
      </c>
      <c r="D51" s="4" t="s">
        <v>318</v>
      </c>
      <c r="E51" s="4" t="s">
        <v>319</v>
      </c>
      <c r="F51" s="6"/>
      <c r="G51" s="6"/>
      <c r="H51" s="6"/>
      <c r="I51" s="6"/>
      <c r="J51" s="6"/>
      <c r="K51" s="6"/>
      <c r="L51" s="6"/>
      <c r="M51" s="4" t="s">
        <v>32</v>
      </c>
      <c r="N51" s="6"/>
      <c r="O51" s="3"/>
      <c r="P51" s="3"/>
      <c r="Q51" s="3"/>
      <c r="R51" s="3"/>
      <c r="S51" s="3"/>
      <c r="T51" s="3"/>
      <c r="U51" s="3"/>
      <c r="V51" s="3"/>
      <c r="W51" s="3"/>
      <c r="X51" s="3"/>
      <c r="Y51" s="3"/>
      <c r="Z51" s="3"/>
    </row>
    <row r="52">
      <c r="A52" s="4">
        <v>51.0</v>
      </c>
      <c r="B52" s="4" t="s">
        <v>320</v>
      </c>
      <c r="C52" s="5">
        <v>1991.0</v>
      </c>
      <c r="D52" s="4" t="s">
        <v>321</v>
      </c>
      <c r="E52" s="4" t="s">
        <v>322</v>
      </c>
      <c r="F52" s="6"/>
      <c r="G52" s="6"/>
      <c r="H52" s="6"/>
      <c r="I52" s="4" t="s">
        <v>323</v>
      </c>
      <c r="J52" s="4" t="s">
        <v>324</v>
      </c>
      <c r="K52" s="4" t="s">
        <v>325</v>
      </c>
      <c r="L52" s="4" t="s">
        <v>326</v>
      </c>
      <c r="M52" s="4" t="s">
        <v>327</v>
      </c>
      <c r="N52" s="4" t="s">
        <v>23</v>
      </c>
      <c r="O52" s="3"/>
      <c r="P52" s="3"/>
      <c r="Q52" s="3"/>
      <c r="R52" s="3"/>
      <c r="S52" s="3"/>
      <c r="T52" s="3"/>
      <c r="U52" s="3"/>
      <c r="V52" s="3"/>
      <c r="W52" s="3"/>
      <c r="X52" s="3"/>
      <c r="Y52" s="3"/>
      <c r="Z52" s="3"/>
    </row>
    <row r="53">
      <c r="A53" s="4">
        <v>52.0</v>
      </c>
      <c r="B53" s="4" t="s">
        <v>328</v>
      </c>
      <c r="C53" s="5">
        <v>1992.0</v>
      </c>
      <c r="D53" s="4" t="s">
        <v>329</v>
      </c>
      <c r="E53" s="4" t="s">
        <v>330</v>
      </c>
      <c r="F53" s="4" t="s">
        <v>331</v>
      </c>
      <c r="G53" s="6"/>
      <c r="H53" s="4" t="s">
        <v>36</v>
      </c>
      <c r="I53" s="4" t="s">
        <v>190</v>
      </c>
      <c r="J53" s="4" t="s">
        <v>332</v>
      </c>
      <c r="K53" s="10">
        <v>32994.0</v>
      </c>
      <c r="L53" s="4" t="s">
        <v>333</v>
      </c>
      <c r="M53" s="6"/>
      <c r="N53" s="8">
        <v>3.102527E7</v>
      </c>
      <c r="O53" s="3"/>
      <c r="P53" s="3"/>
      <c r="Q53" s="3"/>
      <c r="R53" s="3"/>
      <c r="S53" s="3"/>
      <c r="T53" s="3"/>
      <c r="U53" s="3"/>
      <c r="V53" s="3"/>
      <c r="W53" s="3"/>
      <c r="X53" s="3"/>
      <c r="Y53" s="3"/>
      <c r="Z53" s="3"/>
    </row>
    <row r="54">
      <c r="A54" s="4">
        <v>53.0</v>
      </c>
      <c r="B54" s="4" t="s">
        <v>334</v>
      </c>
      <c r="C54" s="5">
        <v>1992.0</v>
      </c>
      <c r="D54" s="4" t="s">
        <v>335</v>
      </c>
      <c r="E54" s="4" t="s">
        <v>336</v>
      </c>
      <c r="F54" s="4" t="s">
        <v>337</v>
      </c>
      <c r="G54" s="6"/>
      <c r="H54" s="4" t="s">
        <v>202</v>
      </c>
      <c r="I54" s="4" t="s">
        <v>338</v>
      </c>
      <c r="J54" s="4" t="s">
        <v>339</v>
      </c>
      <c r="K54" s="7">
        <v>33270.0</v>
      </c>
      <c r="L54" s="4" t="s">
        <v>340</v>
      </c>
      <c r="M54" s="6"/>
      <c r="N54" s="4" t="s">
        <v>23</v>
      </c>
      <c r="O54" s="3"/>
      <c r="P54" s="3"/>
      <c r="Q54" s="3"/>
      <c r="R54" s="3"/>
      <c r="S54" s="3"/>
      <c r="T54" s="3"/>
      <c r="U54" s="3"/>
      <c r="V54" s="3"/>
      <c r="W54" s="3"/>
      <c r="X54" s="3"/>
      <c r="Y54" s="3"/>
      <c r="Z54" s="3"/>
    </row>
    <row r="55">
      <c r="A55" s="4">
        <v>54.0</v>
      </c>
      <c r="B55" s="4" t="s">
        <v>341</v>
      </c>
      <c r="C55" s="5">
        <v>1992.0</v>
      </c>
      <c r="D55" s="8" t="s">
        <v>342</v>
      </c>
      <c r="E55" s="6"/>
      <c r="F55" s="6"/>
      <c r="G55" s="6"/>
      <c r="H55" s="6"/>
      <c r="I55" s="4" t="s">
        <v>343</v>
      </c>
      <c r="J55" s="4" t="s">
        <v>344</v>
      </c>
      <c r="K55" s="4" t="s">
        <v>345</v>
      </c>
      <c r="L55" s="4" t="s">
        <v>346</v>
      </c>
      <c r="M55" s="6"/>
      <c r="N55" s="4" t="s">
        <v>347</v>
      </c>
      <c r="O55" s="3"/>
      <c r="P55" s="3"/>
      <c r="Q55" s="3"/>
      <c r="R55" s="3"/>
      <c r="S55" s="3"/>
      <c r="T55" s="3"/>
      <c r="U55" s="3"/>
      <c r="V55" s="3"/>
      <c r="W55" s="3"/>
      <c r="X55" s="3"/>
      <c r="Y55" s="3"/>
      <c r="Z55" s="3"/>
    </row>
    <row r="56">
      <c r="A56" s="4">
        <v>55.0</v>
      </c>
      <c r="B56" s="4" t="s">
        <v>348</v>
      </c>
      <c r="C56" s="5">
        <v>1993.0</v>
      </c>
      <c r="D56" s="4" t="s">
        <v>349</v>
      </c>
      <c r="E56" s="4" t="s">
        <v>350</v>
      </c>
      <c r="F56" s="4" t="s">
        <v>351</v>
      </c>
      <c r="G56" s="6">
        <f>+0.08</f>
        <v>0.08</v>
      </c>
      <c r="H56" s="4" t="s">
        <v>281</v>
      </c>
      <c r="I56" s="6"/>
      <c r="J56" s="4" t="s">
        <v>352</v>
      </c>
      <c r="K56" s="4" t="s">
        <v>353</v>
      </c>
      <c r="L56" s="4" t="s">
        <v>354</v>
      </c>
      <c r="M56" s="6"/>
      <c r="N56" s="4" t="s">
        <v>23</v>
      </c>
      <c r="O56" s="3"/>
      <c r="P56" s="3"/>
      <c r="Q56" s="3"/>
      <c r="R56" s="3"/>
      <c r="S56" s="3"/>
      <c r="T56" s="3"/>
      <c r="U56" s="3"/>
      <c r="V56" s="3"/>
      <c r="W56" s="3"/>
      <c r="X56" s="3"/>
      <c r="Y56" s="3"/>
      <c r="Z56" s="3"/>
    </row>
    <row r="57">
      <c r="A57" s="4">
        <v>56.0</v>
      </c>
      <c r="B57" s="4" t="s">
        <v>355</v>
      </c>
      <c r="C57" s="5">
        <v>1993.0</v>
      </c>
      <c r="D57" s="4" t="s">
        <v>356</v>
      </c>
      <c r="E57" s="4" t="s">
        <v>357</v>
      </c>
      <c r="F57" s="4" t="s">
        <v>358</v>
      </c>
      <c r="G57" s="6">
        <f>+0.11</f>
        <v>0.11</v>
      </c>
      <c r="H57" s="4" t="s">
        <v>359</v>
      </c>
      <c r="I57" s="6"/>
      <c r="J57" s="4" t="s">
        <v>352</v>
      </c>
      <c r="K57" s="4" t="s">
        <v>353</v>
      </c>
      <c r="L57" s="4" t="s">
        <v>360</v>
      </c>
      <c r="M57" s="4" t="s">
        <v>361</v>
      </c>
      <c r="N57" s="4" t="s">
        <v>23</v>
      </c>
      <c r="O57" s="3"/>
      <c r="P57" s="3"/>
      <c r="Q57" s="3"/>
      <c r="R57" s="3"/>
      <c r="S57" s="3"/>
      <c r="T57" s="3"/>
      <c r="U57" s="3"/>
      <c r="V57" s="3"/>
      <c r="W57" s="3"/>
      <c r="X57" s="3"/>
      <c r="Y57" s="3"/>
      <c r="Z57" s="3"/>
    </row>
    <row r="58">
      <c r="A58" s="4">
        <v>57.0</v>
      </c>
      <c r="B58" s="4" t="s">
        <v>362</v>
      </c>
      <c r="C58" s="5">
        <v>1993.0</v>
      </c>
      <c r="D58" s="4" t="s">
        <v>363</v>
      </c>
      <c r="E58" s="4" t="s">
        <v>364</v>
      </c>
      <c r="F58" s="6"/>
      <c r="G58" s="6">
        <f>+0.07</f>
        <v>0.07</v>
      </c>
      <c r="H58" s="4" t="s">
        <v>208</v>
      </c>
      <c r="I58" s="4" t="s">
        <v>365</v>
      </c>
      <c r="J58" s="4" t="s">
        <v>366</v>
      </c>
      <c r="K58" s="4" t="s">
        <v>367</v>
      </c>
      <c r="L58" s="4" t="s">
        <v>368</v>
      </c>
      <c r="M58" s="4" t="s">
        <v>369</v>
      </c>
      <c r="N58" s="4" t="s">
        <v>23</v>
      </c>
      <c r="O58" s="3"/>
      <c r="P58" s="3"/>
      <c r="Q58" s="3"/>
      <c r="R58" s="3"/>
      <c r="S58" s="3"/>
      <c r="T58" s="3"/>
      <c r="U58" s="3"/>
      <c r="V58" s="3"/>
      <c r="W58" s="3"/>
      <c r="X58" s="3"/>
      <c r="Y58" s="3"/>
      <c r="Z58" s="3"/>
    </row>
    <row r="59">
      <c r="A59" s="4">
        <v>58.0</v>
      </c>
      <c r="B59" s="4" t="s">
        <v>370</v>
      </c>
      <c r="C59" s="5">
        <v>1993.0</v>
      </c>
      <c r="D59" s="4" t="s">
        <v>371</v>
      </c>
      <c r="E59" s="4" t="s">
        <v>372</v>
      </c>
      <c r="F59" s="6"/>
      <c r="G59" s="6"/>
      <c r="H59" s="4" t="s">
        <v>373</v>
      </c>
      <c r="I59" s="4" t="s">
        <v>374</v>
      </c>
      <c r="J59" s="4" t="s">
        <v>375</v>
      </c>
      <c r="K59" s="4" t="s">
        <v>376</v>
      </c>
      <c r="L59" s="4" t="s">
        <v>377</v>
      </c>
      <c r="M59" s="4" t="s">
        <v>378</v>
      </c>
      <c r="N59" s="4" t="s">
        <v>379</v>
      </c>
      <c r="O59" s="3"/>
      <c r="P59" s="3"/>
      <c r="Q59" s="3"/>
      <c r="R59" s="3"/>
      <c r="S59" s="3"/>
      <c r="T59" s="3"/>
      <c r="U59" s="3"/>
      <c r="V59" s="3"/>
      <c r="W59" s="3"/>
      <c r="X59" s="3"/>
      <c r="Y59" s="3"/>
      <c r="Z59" s="3"/>
    </row>
    <row r="60">
      <c r="A60" s="4">
        <v>59.0</v>
      </c>
      <c r="B60" s="4" t="s">
        <v>380</v>
      </c>
      <c r="C60" s="5">
        <v>1993.0</v>
      </c>
      <c r="D60" s="8" t="s">
        <v>381</v>
      </c>
      <c r="E60" s="4" t="s">
        <v>382</v>
      </c>
      <c r="F60" s="6"/>
      <c r="G60" s="6"/>
      <c r="H60" s="6"/>
      <c r="I60" s="4" t="s">
        <v>365</v>
      </c>
      <c r="J60" s="4" t="s">
        <v>383</v>
      </c>
      <c r="K60" s="4" t="s">
        <v>384</v>
      </c>
      <c r="L60" s="6"/>
      <c r="M60" s="4" t="s">
        <v>385</v>
      </c>
      <c r="N60" s="4" t="s">
        <v>23</v>
      </c>
      <c r="O60" s="3"/>
      <c r="P60" s="3"/>
      <c r="Q60" s="3"/>
      <c r="R60" s="3"/>
      <c r="S60" s="3"/>
      <c r="T60" s="3"/>
      <c r="U60" s="3"/>
      <c r="V60" s="3"/>
      <c r="W60" s="3"/>
      <c r="X60" s="3"/>
      <c r="Y60" s="3"/>
      <c r="Z60" s="3"/>
    </row>
    <row r="61">
      <c r="A61" s="4">
        <v>60.0</v>
      </c>
      <c r="B61" s="4" t="s">
        <v>386</v>
      </c>
      <c r="C61" s="5">
        <v>1994.0</v>
      </c>
      <c r="D61" s="4" t="s">
        <v>387</v>
      </c>
      <c r="E61" s="4" t="s">
        <v>388</v>
      </c>
      <c r="F61" s="4" t="s">
        <v>389</v>
      </c>
      <c r="G61" s="6"/>
      <c r="H61" s="4" t="s">
        <v>390</v>
      </c>
      <c r="I61" s="6"/>
      <c r="J61" s="4" t="s">
        <v>391</v>
      </c>
      <c r="K61" s="4" t="s">
        <v>392</v>
      </c>
      <c r="L61" s="4" t="s">
        <v>393</v>
      </c>
      <c r="M61" s="6"/>
      <c r="N61" s="4" t="s">
        <v>394</v>
      </c>
      <c r="O61" s="3"/>
      <c r="P61" s="3"/>
      <c r="Q61" s="3"/>
      <c r="R61" s="3"/>
      <c r="S61" s="3"/>
      <c r="T61" s="3"/>
      <c r="U61" s="3"/>
      <c r="V61" s="3"/>
      <c r="W61" s="3"/>
      <c r="X61" s="3"/>
      <c r="Y61" s="3"/>
      <c r="Z61" s="3"/>
    </row>
    <row r="62">
      <c r="A62" s="4">
        <v>61.0</v>
      </c>
      <c r="B62" s="4" t="s">
        <v>395</v>
      </c>
      <c r="C62" s="5">
        <v>1994.0</v>
      </c>
      <c r="D62" s="4" t="s">
        <v>396</v>
      </c>
      <c r="E62" s="4" t="s">
        <v>397</v>
      </c>
      <c r="F62" s="6"/>
      <c r="G62" s="6"/>
      <c r="H62" s="6"/>
      <c r="I62" s="6"/>
      <c r="J62" s="4" t="s">
        <v>398</v>
      </c>
      <c r="K62" s="6"/>
      <c r="L62" s="6"/>
      <c r="M62" s="4" t="s">
        <v>399</v>
      </c>
      <c r="N62" s="4" t="s">
        <v>18</v>
      </c>
      <c r="O62" s="3"/>
      <c r="P62" s="3"/>
      <c r="Q62" s="3"/>
      <c r="R62" s="3"/>
      <c r="S62" s="3"/>
      <c r="T62" s="3"/>
      <c r="U62" s="3"/>
      <c r="V62" s="3"/>
      <c r="W62" s="3"/>
      <c r="X62" s="3"/>
      <c r="Y62" s="3"/>
      <c r="Z62" s="3"/>
    </row>
    <row r="63">
      <c r="A63" s="4">
        <v>62.0</v>
      </c>
      <c r="B63" s="4" t="s">
        <v>400</v>
      </c>
      <c r="C63" s="5">
        <v>1995.0</v>
      </c>
      <c r="D63" s="4" t="s">
        <v>401</v>
      </c>
      <c r="E63" s="4" t="s">
        <v>402</v>
      </c>
      <c r="F63" s="6"/>
      <c r="G63" s="6"/>
      <c r="H63" s="6"/>
      <c r="I63" s="6"/>
      <c r="J63" s="6"/>
      <c r="K63" s="6"/>
      <c r="L63" s="6"/>
      <c r="M63" s="4" t="s">
        <v>403</v>
      </c>
      <c r="N63" s="4" t="s">
        <v>18</v>
      </c>
      <c r="O63" s="3"/>
      <c r="P63" s="3"/>
      <c r="Q63" s="3"/>
      <c r="R63" s="3"/>
      <c r="S63" s="3"/>
      <c r="T63" s="3"/>
      <c r="U63" s="3"/>
      <c r="V63" s="3"/>
      <c r="W63" s="3"/>
      <c r="X63" s="3"/>
      <c r="Y63" s="3"/>
      <c r="Z63" s="3"/>
    </row>
    <row r="64">
      <c r="A64" s="4">
        <v>63.0</v>
      </c>
      <c r="B64" s="4" t="s">
        <v>404</v>
      </c>
      <c r="C64" s="5">
        <v>1995.0</v>
      </c>
      <c r="D64" s="4" t="s">
        <v>405</v>
      </c>
      <c r="E64" s="4" t="s">
        <v>406</v>
      </c>
      <c r="F64" s="4" t="s">
        <v>389</v>
      </c>
      <c r="G64" s="6"/>
      <c r="H64" s="4" t="s">
        <v>390</v>
      </c>
      <c r="I64" s="6"/>
      <c r="J64" s="4" t="s">
        <v>391</v>
      </c>
      <c r="K64" s="4" t="s">
        <v>392</v>
      </c>
      <c r="L64" s="6"/>
      <c r="M64" s="6"/>
      <c r="N64" s="4" t="s">
        <v>394</v>
      </c>
      <c r="O64" s="3"/>
      <c r="P64" s="3"/>
      <c r="Q64" s="3"/>
      <c r="R64" s="3"/>
      <c r="S64" s="3"/>
      <c r="T64" s="3"/>
      <c r="U64" s="3"/>
      <c r="V64" s="3"/>
      <c r="W64" s="3"/>
      <c r="X64" s="3"/>
      <c r="Y64" s="3"/>
      <c r="Z64" s="3"/>
    </row>
    <row r="65">
      <c r="A65" s="4">
        <v>64.0</v>
      </c>
      <c r="B65" s="4" t="s">
        <v>407</v>
      </c>
      <c r="C65" s="5">
        <v>1995.0</v>
      </c>
      <c r="D65" s="4" t="s">
        <v>408</v>
      </c>
      <c r="E65" s="4" t="s">
        <v>409</v>
      </c>
      <c r="F65" s="4" t="s">
        <v>410</v>
      </c>
      <c r="G65" s="6"/>
      <c r="H65" s="4" t="s">
        <v>411</v>
      </c>
      <c r="I65" s="6"/>
      <c r="J65" s="4" t="s">
        <v>412</v>
      </c>
      <c r="K65" s="4" t="s">
        <v>413</v>
      </c>
      <c r="L65" s="4" t="s">
        <v>414</v>
      </c>
      <c r="M65" s="6"/>
      <c r="N65" s="8">
        <v>3.5009437E7</v>
      </c>
      <c r="O65" s="3"/>
      <c r="P65" s="3"/>
      <c r="Q65" s="3"/>
      <c r="R65" s="3"/>
      <c r="S65" s="3"/>
      <c r="T65" s="3"/>
      <c r="U65" s="3"/>
      <c r="V65" s="3"/>
      <c r="W65" s="3"/>
      <c r="X65" s="3"/>
      <c r="Y65" s="3"/>
      <c r="Z65" s="3"/>
    </row>
    <row r="66">
      <c r="A66" s="4">
        <v>65.0</v>
      </c>
      <c r="B66" s="4" t="s">
        <v>415</v>
      </c>
      <c r="C66" s="5">
        <v>1996.0</v>
      </c>
      <c r="D66" s="8" t="s">
        <v>416</v>
      </c>
      <c r="E66" s="4" t="s">
        <v>417</v>
      </c>
      <c r="F66" s="4" t="s">
        <v>418</v>
      </c>
      <c r="G66" s="6"/>
      <c r="H66" s="4" t="s">
        <v>419</v>
      </c>
      <c r="I66" s="6"/>
      <c r="J66" s="4" t="s">
        <v>420</v>
      </c>
      <c r="K66" s="4" t="s">
        <v>421</v>
      </c>
      <c r="L66" s="4" t="s">
        <v>422</v>
      </c>
      <c r="M66" s="6"/>
      <c r="N66" s="8" t="s">
        <v>423</v>
      </c>
      <c r="O66" s="3"/>
      <c r="P66" s="3"/>
      <c r="Q66" s="3"/>
      <c r="R66" s="3"/>
      <c r="S66" s="3"/>
      <c r="T66" s="3"/>
      <c r="U66" s="3"/>
      <c r="V66" s="3"/>
      <c r="W66" s="3"/>
      <c r="X66" s="3"/>
      <c r="Y66" s="3"/>
      <c r="Z66" s="3"/>
    </row>
    <row r="67">
      <c r="A67" s="4">
        <v>66.0</v>
      </c>
      <c r="B67" s="4" t="s">
        <v>424</v>
      </c>
      <c r="C67" s="5">
        <v>1996.0</v>
      </c>
      <c r="D67" s="8" t="s">
        <v>425</v>
      </c>
      <c r="E67" s="4" t="s">
        <v>426</v>
      </c>
      <c r="F67" s="4" t="s">
        <v>427</v>
      </c>
      <c r="G67" s="6"/>
      <c r="H67" s="4" t="s">
        <v>36</v>
      </c>
      <c r="I67" s="4" t="s">
        <v>428</v>
      </c>
      <c r="J67" s="4" t="s">
        <v>429</v>
      </c>
      <c r="K67" s="7">
        <v>34182.0</v>
      </c>
      <c r="L67" s="4" t="s">
        <v>430</v>
      </c>
      <c r="M67" s="4" t="s">
        <v>431</v>
      </c>
      <c r="N67" s="4" t="s">
        <v>432</v>
      </c>
      <c r="O67" s="3"/>
      <c r="P67" s="3"/>
      <c r="Q67" s="3"/>
      <c r="R67" s="3"/>
      <c r="S67" s="3"/>
      <c r="T67" s="3"/>
      <c r="U67" s="3"/>
      <c r="V67" s="3"/>
      <c r="W67" s="3"/>
      <c r="X67" s="3"/>
      <c r="Y67" s="3"/>
      <c r="Z67" s="3"/>
    </row>
    <row r="68">
      <c r="A68" s="4">
        <v>67.0</v>
      </c>
      <c r="B68" s="4" t="s">
        <v>72</v>
      </c>
      <c r="C68" s="5">
        <v>1997.0</v>
      </c>
      <c r="D68" s="8" t="s">
        <v>433</v>
      </c>
      <c r="E68" s="4" t="s">
        <v>434</v>
      </c>
      <c r="F68" s="6"/>
      <c r="G68" s="6"/>
      <c r="H68" s="4" t="s">
        <v>419</v>
      </c>
      <c r="I68" s="4" t="s">
        <v>435</v>
      </c>
      <c r="J68" s="4" t="s">
        <v>436</v>
      </c>
      <c r="K68" s="4">
        <v>1996.0</v>
      </c>
      <c r="L68" s="4" t="s">
        <v>437</v>
      </c>
      <c r="M68" s="4" t="s">
        <v>438</v>
      </c>
      <c r="N68" s="4" t="s">
        <v>23</v>
      </c>
      <c r="O68" s="3"/>
      <c r="P68" s="3"/>
      <c r="Q68" s="3"/>
      <c r="R68" s="3"/>
      <c r="S68" s="3"/>
      <c r="T68" s="3"/>
      <c r="U68" s="3"/>
      <c r="V68" s="3"/>
      <c r="W68" s="3"/>
      <c r="X68" s="3"/>
      <c r="Y68" s="3"/>
      <c r="Z68" s="3"/>
    </row>
    <row r="69">
      <c r="A69" s="4">
        <v>68.0</v>
      </c>
      <c r="B69" s="4" t="s">
        <v>439</v>
      </c>
      <c r="C69" s="5">
        <v>1997.0</v>
      </c>
      <c r="D69" s="4" t="s">
        <v>440</v>
      </c>
      <c r="E69" s="4" t="s">
        <v>441</v>
      </c>
      <c r="F69" s="6"/>
      <c r="G69" s="6"/>
      <c r="H69" s="4" t="s">
        <v>419</v>
      </c>
      <c r="I69" s="4" t="s">
        <v>442</v>
      </c>
      <c r="J69" s="4" t="s">
        <v>443</v>
      </c>
      <c r="K69" s="4" t="s">
        <v>444</v>
      </c>
      <c r="L69" s="4" t="s">
        <v>445</v>
      </c>
      <c r="M69" s="6"/>
      <c r="N69" s="4" t="s">
        <v>23</v>
      </c>
      <c r="O69" s="3"/>
      <c r="P69" s="3"/>
      <c r="Q69" s="3"/>
      <c r="R69" s="3"/>
      <c r="S69" s="3"/>
      <c r="T69" s="3"/>
      <c r="U69" s="3"/>
      <c r="V69" s="3"/>
      <c r="W69" s="3"/>
      <c r="X69" s="3"/>
      <c r="Y69" s="3"/>
      <c r="Z69" s="3"/>
    </row>
    <row r="70">
      <c r="A70" s="4">
        <v>69.0</v>
      </c>
      <c r="B70" s="4" t="s">
        <v>446</v>
      </c>
      <c r="C70" s="5">
        <v>1998.0</v>
      </c>
      <c r="D70" s="8" t="s">
        <v>447</v>
      </c>
      <c r="E70" s="4" t="s">
        <v>448</v>
      </c>
      <c r="F70" s="6"/>
      <c r="G70" s="6">
        <f>+0.5</f>
        <v>0.5</v>
      </c>
      <c r="H70" s="4" t="s">
        <v>419</v>
      </c>
      <c r="I70" s="4" t="s">
        <v>343</v>
      </c>
      <c r="J70" s="4" t="s">
        <v>449</v>
      </c>
      <c r="K70" s="4" t="s">
        <v>450</v>
      </c>
      <c r="L70" s="6"/>
      <c r="M70" s="6"/>
      <c r="N70" s="8">
        <v>7.4011946E7</v>
      </c>
      <c r="O70" s="3"/>
      <c r="P70" s="3"/>
      <c r="Q70" s="3"/>
      <c r="R70" s="3"/>
      <c r="S70" s="3"/>
      <c r="T70" s="3"/>
      <c r="U70" s="3"/>
      <c r="V70" s="3"/>
      <c r="W70" s="3"/>
      <c r="X70" s="3"/>
      <c r="Y70" s="3"/>
      <c r="Z70" s="3"/>
    </row>
    <row r="71">
      <c r="A71" s="4">
        <v>70.0</v>
      </c>
      <c r="B71" s="4" t="s">
        <v>451</v>
      </c>
      <c r="C71" s="5">
        <v>1998.0</v>
      </c>
      <c r="D71" s="4" t="s">
        <v>452</v>
      </c>
      <c r="E71" s="4" t="s">
        <v>453</v>
      </c>
      <c r="F71" s="4" t="s">
        <v>454</v>
      </c>
      <c r="G71" s="6"/>
      <c r="H71" s="4" t="s">
        <v>455</v>
      </c>
      <c r="I71" s="6"/>
      <c r="J71" s="4" t="s">
        <v>456</v>
      </c>
      <c r="K71" s="4" t="s">
        <v>457</v>
      </c>
      <c r="L71" s="6"/>
      <c r="M71" s="6"/>
      <c r="N71" s="8">
        <v>7.4011946E7</v>
      </c>
      <c r="O71" s="3"/>
      <c r="P71" s="3"/>
      <c r="Q71" s="3"/>
      <c r="R71" s="3"/>
      <c r="S71" s="3"/>
      <c r="T71" s="3"/>
      <c r="U71" s="3"/>
      <c r="V71" s="3"/>
      <c r="W71" s="3"/>
      <c r="X71" s="3"/>
      <c r="Y71" s="3"/>
      <c r="Z71" s="3"/>
    </row>
    <row r="72">
      <c r="A72" s="4">
        <v>71.0</v>
      </c>
      <c r="B72" s="4" t="s">
        <v>458</v>
      </c>
      <c r="C72" s="5">
        <v>1998.0</v>
      </c>
      <c r="D72" s="4" t="s">
        <v>459</v>
      </c>
      <c r="E72" s="4" t="s">
        <v>460</v>
      </c>
      <c r="F72" s="4" t="s">
        <v>461</v>
      </c>
      <c r="G72" s="6"/>
      <c r="H72" s="4" t="s">
        <v>36</v>
      </c>
      <c r="I72" s="4" t="s">
        <v>462</v>
      </c>
      <c r="J72" s="4" t="s">
        <v>463</v>
      </c>
      <c r="K72" s="4" t="s">
        <v>464</v>
      </c>
      <c r="L72" s="4">
        <v>58.0</v>
      </c>
      <c r="M72" s="4" t="s">
        <v>465</v>
      </c>
      <c r="N72" s="8" t="s">
        <v>466</v>
      </c>
      <c r="O72" s="3"/>
      <c r="P72" s="3"/>
      <c r="Q72" s="3"/>
      <c r="R72" s="3"/>
      <c r="S72" s="3"/>
      <c r="T72" s="3"/>
      <c r="U72" s="3"/>
      <c r="V72" s="3"/>
      <c r="W72" s="3"/>
      <c r="X72" s="3"/>
      <c r="Y72" s="3"/>
      <c r="Z72" s="3"/>
    </row>
    <row r="73">
      <c r="A73" s="4">
        <v>72.0</v>
      </c>
      <c r="B73" s="4" t="s">
        <v>467</v>
      </c>
      <c r="C73" s="5">
        <v>1999.0</v>
      </c>
      <c r="D73" s="8" t="s">
        <v>468</v>
      </c>
      <c r="E73" s="4" t="s">
        <v>469</v>
      </c>
      <c r="F73" s="6"/>
      <c r="G73" s="6"/>
      <c r="H73" s="4" t="s">
        <v>470</v>
      </c>
      <c r="I73" s="4" t="s">
        <v>209</v>
      </c>
      <c r="J73" s="4" t="s">
        <v>471</v>
      </c>
      <c r="K73" s="4" t="s">
        <v>472</v>
      </c>
      <c r="L73" s="6"/>
      <c r="M73" s="6"/>
      <c r="N73" s="8">
        <v>9003288.0</v>
      </c>
      <c r="O73" s="3"/>
      <c r="P73" s="3"/>
      <c r="Q73" s="3"/>
      <c r="R73" s="3"/>
      <c r="S73" s="3"/>
      <c r="T73" s="3"/>
      <c r="U73" s="3"/>
      <c r="V73" s="3"/>
      <c r="W73" s="3"/>
      <c r="X73" s="3"/>
      <c r="Y73" s="3"/>
      <c r="Z73" s="3"/>
    </row>
    <row r="74">
      <c r="A74" s="4">
        <v>73.0</v>
      </c>
      <c r="B74" s="4" t="s">
        <v>72</v>
      </c>
      <c r="C74" s="5">
        <v>2000.0</v>
      </c>
      <c r="D74" s="8" t="s">
        <v>473</v>
      </c>
      <c r="E74" s="6"/>
      <c r="F74" s="6"/>
      <c r="G74" s="6"/>
      <c r="H74" s="6"/>
      <c r="I74" s="4" t="s">
        <v>209</v>
      </c>
      <c r="J74" s="4" t="s">
        <v>210</v>
      </c>
      <c r="K74" s="4" t="s">
        <v>474</v>
      </c>
      <c r="L74" s="4" t="s">
        <v>475</v>
      </c>
      <c r="M74" s="6"/>
      <c r="N74" s="4" t="s">
        <v>23</v>
      </c>
      <c r="O74" s="3"/>
      <c r="P74" s="3"/>
      <c r="Q74" s="3"/>
      <c r="R74" s="3"/>
      <c r="S74" s="3"/>
      <c r="T74" s="3"/>
      <c r="U74" s="3"/>
      <c r="V74" s="3"/>
      <c r="W74" s="3"/>
      <c r="X74" s="3"/>
      <c r="Y74" s="3"/>
      <c r="Z74" s="3"/>
    </row>
    <row r="75">
      <c r="A75" s="4">
        <v>74.0</v>
      </c>
      <c r="B75" s="4" t="s">
        <v>476</v>
      </c>
      <c r="C75" s="5">
        <v>2000.0</v>
      </c>
      <c r="D75" s="4" t="s">
        <v>477</v>
      </c>
      <c r="E75" s="4" t="s">
        <v>478</v>
      </c>
      <c r="F75" s="6"/>
      <c r="G75" s="11" t="s">
        <v>479</v>
      </c>
      <c r="H75" s="4" t="s">
        <v>36</v>
      </c>
      <c r="I75" s="4" t="s">
        <v>480</v>
      </c>
      <c r="J75" s="4" t="s">
        <v>481</v>
      </c>
      <c r="K75" s="4" t="s">
        <v>482</v>
      </c>
      <c r="L75" s="4" t="s">
        <v>483</v>
      </c>
      <c r="M75" s="6"/>
      <c r="N75" s="8" t="s">
        <v>484</v>
      </c>
      <c r="O75" s="3"/>
      <c r="P75" s="3"/>
      <c r="Q75" s="3"/>
      <c r="R75" s="3"/>
      <c r="S75" s="3"/>
      <c r="T75" s="3"/>
      <c r="U75" s="3"/>
      <c r="V75" s="3"/>
      <c r="W75" s="3"/>
      <c r="X75" s="3"/>
      <c r="Y75" s="3"/>
      <c r="Z75" s="3"/>
    </row>
    <row r="76">
      <c r="A76" s="4">
        <v>75.0</v>
      </c>
      <c r="B76" s="4" t="s">
        <v>485</v>
      </c>
      <c r="C76" s="5">
        <v>2001.0</v>
      </c>
      <c r="D76" s="8" t="s">
        <v>486</v>
      </c>
      <c r="E76" s="6"/>
      <c r="F76" s="6"/>
      <c r="G76" s="11" t="s">
        <v>487</v>
      </c>
      <c r="H76" s="4" t="s">
        <v>36</v>
      </c>
      <c r="I76" s="4" t="s">
        <v>480</v>
      </c>
      <c r="J76" s="4" t="s">
        <v>481</v>
      </c>
      <c r="K76" s="4" t="s">
        <v>488</v>
      </c>
      <c r="L76" s="4" t="s">
        <v>489</v>
      </c>
      <c r="M76" s="6"/>
      <c r="N76" s="8" t="s">
        <v>490</v>
      </c>
      <c r="O76" s="3"/>
      <c r="P76" s="3"/>
      <c r="Q76" s="3"/>
      <c r="R76" s="3"/>
      <c r="S76" s="3"/>
      <c r="T76" s="3"/>
      <c r="U76" s="3"/>
      <c r="V76" s="3"/>
      <c r="W76" s="3"/>
      <c r="X76" s="3"/>
      <c r="Y76" s="3"/>
      <c r="Z76" s="3"/>
    </row>
    <row r="77">
      <c r="A77" s="4">
        <v>76.0</v>
      </c>
      <c r="B77" s="4" t="s">
        <v>491</v>
      </c>
      <c r="C77" s="5">
        <v>2001.0</v>
      </c>
      <c r="D77" s="8" t="s">
        <v>492</v>
      </c>
      <c r="E77" s="6"/>
      <c r="F77" s="6"/>
      <c r="G77" s="11" t="s">
        <v>493</v>
      </c>
      <c r="H77" s="4" t="s">
        <v>36</v>
      </c>
      <c r="I77" s="4" t="s">
        <v>480</v>
      </c>
      <c r="J77" s="4" t="s">
        <v>481</v>
      </c>
      <c r="K77" s="4" t="s">
        <v>494</v>
      </c>
      <c r="L77" s="4" t="s">
        <v>495</v>
      </c>
      <c r="M77" s="6"/>
      <c r="N77" s="8" t="s">
        <v>496</v>
      </c>
      <c r="O77" s="3"/>
      <c r="P77" s="3"/>
      <c r="Q77" s="3"/>
      <c r="R77" s="3"/>
      <c r="S77" s="3"/>
      <c r="T77" s="3"/>
      <c r="U77" s="3"/>
      <c r="V77" s="3"/>
      <c r="W77" s="3"/>
      <c r="X77" s="3"/>
      <c r="Y77" s="3"/>
      <c r="Z77" s="3"/>
    </row>
    <row r="78">
      <c r="A78" s="4">
        <v>77.0</v>
      </c>
      <c r="B78" s="4" t="s">
        <v>497</v>
      </c>
      <c r="C78" s="5">
        <v>2002.0</v>
      </c>
      <c r="D78" s="8" t="s">
        <v>498</v>
      </c>
      <c r="E78" s="6"/>
      <c r="F78" s="6"/>
      <c r="G78" s="11" t="s">
        <v>499</v>
      </c>
      <c r="H78" s="4" t="s">
        <v>36</v>
      </c>
      <c r="I78" s="4" t="s">
        <v>480</v>
      </c>
      <c r="J78" s="4" t="s">
        <v>481</v>
      </c>
      <c r="K78" s="4" t="s">
        <v>500</v>
      </c>
      <c r="L78" s="4" t="s">
        <v>501</v>
      </c>
      <c r="M78" s="6"/>
      <c r="N78" s="8" t="s">
        <v>502</v>
      </c>
      <c r="O78" s="3"/>
      <c r="P78" s="3"/>
      <c r="Q78" s="3"/>
      <c r="R78" s="3"/>
      <c r="S78" s="3"/>
      <c r="T78" s="3"/>
      <c r="U78" s="3"/>
      <c r="V78" s="3"/>
      <c r="W78" s="3"/>
      <c r="X78" s="3"/>
      <c r="Y78" s="3"/>
      <c r="Z78" s="3"/>
    </row>
    <row r="79">
      <c r="A79" s="4">
        <v>78.0</v>
      </c>
      <c r="B79" s="4" t="s">
        <v>503</v>
      </c>
      <c r="C79" s="5">
        <v>2002.0</v>
      </c>
      <c r="D79" s="4" t="s">
        <v>504</v>
      </c>
      <c r="E79" s="4" t="s">
        <v>505</v>
      </c>
      <c r="F79" s="6"/>
      <c r="G79" s="6"/>
      <c r="H79" s="4" t="s">
        <v>506</v>
      </c>
      <c r="I79" s="6"/>
      <c r="J79" s="4" t="s">
        <v>507</v>
      </c>
      <c r="K79" s="4" t="s">
        <v>508</v>
      </c>
      <c r="L79" s="4" t="s">
        <v>509</v>
      </c>
      <c r="M79" s="4" t="s">
        <v>510</v>
      </c>
      <c r="N79" s="4" t="s">
        <v>511</v>
      </c>
      <c r="O79" s="3"/>
      <c r="P79" s="3"/>
      <c r="Q79" s="3"/>
      <c r="R79" s="3"/>
      <c r="S79" s="3"/>
      <c r="T79" s="3"/>
      <c r="U79" s="3"/>
      <c r="V79" s="3"/>
      <c r="W79" s="3"/>
      <c r="X79" s="3"/>
      <c r="Y79" s="3"/>
      <c r="Z79" s="3"/>
    </row>
    <row r="80">
      <c r="A80" s="4">
        <v>79.0</v>
      </c>
      <c r="B80" s="4" t="s">
        <v>512</v>
      </c>
      <c r="C80" s="5">
        <v>2002.0</v>
      </c>
      <c r="D80" s="4" t="s">
        <v>513</v>
      </c>
      <c r="E80" s="4" t="s">
        <v>514</v>
      </c>
      <c r="F80" s="6"/>
      <c r="G80" s="6"/>
      <c r="H80" s="4" t="s">
        <v>515</v>
      </c>
      <c r="I80" s="4" t="s">
        <v>516</v>
      </c>
      <c r="J80" s="4" t="s">
        <v>517</v>
      </c>
      <c r="K80" s="4" t="s">
        <v>518</v>
      </c>
      <c r="L80" s="4" t="s">
        <v>519</v>
      </c>
      <c r="M80" s="4" t="s">
        <v>520</v>
      </c>
      <c r="N80" s="4" t="s">
        <v>23</v>
      </c>
      <c r="O80" s="3"/>
      <c r="P80" s="3"/>
      <c r="Q80" s="3"/>
      <c r="R80" s="3"/>
      <c r="S80" s="3"/>
      <c r="T80" s="3"/>
      <c r="U80" s="3"/>
      <c r="V80" s="3"/>
      <c r="W80" s="3"/>
      <c r="X80" s="3"/>
      <c r="Y80" s="3"/>
      <c r="Z80" s="3"/>
    </row>
    <row r="81">
      <c r="A81" s="4">
        <v>80.0</v>
      </c>
      <c r="B81" s="4" t="s">
        <v>521</v>
      </c>
      <c r="C81" s="5">
        <v>2002.0</v>
      </c>
      <c r="D81" s="4" t="s">
        <v>522</v>
      </c>
      <c r="E81" s="4" t="s">
        <v>523</v>
      </c>
      <c r="F81" s="6"/>
      <c r="G81" s="6"/>
      <c r="H81" s="4" t="s">
        <v>281</v>
      </c>
      <c r="I81" s="4" t="s">
        <v>524</v>
      </c>
      <c r="J81" s="4" t="s">
        <v>525</v>
      </c>
      <c r="K81" s="7">
        <v>35217.0</v>
      </c>
      <c r="L81" s="4" t="s">
        <v>526</v>
      </c>
      <c r="M81" s="4" t="s">
        <v>527</v>
      </c>
      <c r="N81" s="8">
        <v>7.4011789E7</v>
      </c>
      <c r="O81" s="3"/>
      <c r="P81" s="3"/>
      <c r="Q81" s="3"/>
      <c r="R81" s="3"/>
      <c r="S81" s="3"/>
      <c r="T81" s="3"/>
      <c r="U81" s="3"/>
      <c r="V81" s="3"/>
      <c r="W81" s="3"/>
      <c r="X81" s="3"/>
      <c r="Y81" s="3"/>
      <c r="Z81" s="3"/>
    </row>
    <row r="82">
      <c r="A82" s="4">
        <v>81.0</v>
      </c>
      <c r="B82" s="4" t="s">
        <v>528</v>
      </c>
      <c r="C82" s="5">
        <v>2002.0</v>
      </c>
      <c r="D82" s="4" t="s">
        <v>529</v>
      </c>
      <c r="E82" s="4" t="s">
        <v>530</v>
      </c>
      <c r="F82" s="4" t="s">
        <v>531</v>
      </c>
      <c r="G82" s="6"/>
      <c r="H82" s="4" t="s">
        <v>36</v>
      </c>
      <c r="I82" s="4" t="s">
        <v>532</v>
      </c>
      <c r="J82" s="4" t="s">
        <v>533</v>
      </c>
      <c r="K82" s="4" t="s">
        <v>534</v>
      </c>
      <c r="L82" s="4" t="s">
        <v>535</v>
      </c>
      <c r="M82" s="4" t="s">
        <v>536</v>
      </c>
      <c r="N82" s="8" t="s">
        <v>537</v>
      </c>
      <c r="O82" s="3"/>
      <c r="P82" s="3"/>
      <c r="Q82" s="3"/>
      <c r="R82" s="3"/>
      <c r="S82" s="3"/>
      <c r="T82" s="3"/>
      <c r="U82" s="3"/>
      <c r="V82" s="3"/>
      <c r="W82" s="3"/>
      <c r="X82" s="3"/>
      <c r="Y82" s="3"/>
      <c r="Z82" s="3"/>
    </row>
    <row r="83">
      <c r="A83" s="4">
        <v>82.0</v>
      </c>
      <c r="B83" s="4" t="s">
        <v>538</v>
      </c>
      <c r="C83" s="5">
        <v>2003.0</v>
      </c>
      <c r="D83" s="8" t="s">
        <v>539</v>
      </c>
      <c r="E83" s="6"/>
      <c r="F83" s="6"/>
      <c r="G83" s="11" t="s">
        <v>540</v>
      </c>
      <c r="H83" s="4" t="s">
        <v>36</v>
      </c>
      <c r="I83" s="4" t="s">
        <v>480</v>
      </c>
      <c r="J83" s="4" t="s">
        <v>481</v>
      </c>
      <c r="K83" s="4" t="s">
        <v>541</v>
      </c>
      <c r="L83" s="4" t="s">
        <v>542</v>
      </c>
      <c r="M83" s="6"/>
      <c r="N83" s="8" t="s">
        <v>543</v>
      </c>
      <c r="O83" s="3"/>
      <c r="P83" s="3"/>
      <c r="Q83" s="3"/>
      <c r="R83" s="3"/>
      <c r="S83" s="3"/>
      <c r="T83" s="3"/>
      <c r="U83" s="3"/>
      <c r="V83" s="3"/>
      <c r="W83" s="3"/>
      <c r="X83" s="3"/>
      <c r="Y83" s="3"/>
      <c r="Z83" s="3"/>
    </row>
    <row r="84">
      <c r="A84" s="4">
        <v>83.0</v>
      </c>
      <c r="B84" s="4" t="s">
        <v>544</v>
      </c>
      <c r="C84" s="5">
        <v>2003.0</v>
      </c>
      <c r="D84" s="8" t="s">
        <v>545</v>
      </c>
      <c r="E84" s="6"/>
      <c r="F84" s="6"/>
      <c r="G84" s="6"/>
      <c r="H84" s="4" t="s">
        <v>546</v>
      </c>
      <c r="I84" s="4" t="s">
        <v>547</v>
      </c>
      <c r="J84" s="4" t="s">
        <v>548</v>
      </c>
      <c r="K84" s="7">
        <v>37347.0</v>
      </c>
      <c r="L84" s="4" t="s">
        <v>549</v>
      </c>
      <c r="M84" s="6"/>
      <c r="N84" s="8">
        <v>9003673.0</v>
      </c>
      <c r="O84" s="3"/>
      <c r="P84" s="3"/>
      <c r="Q84" s="3"/>
      <c r="R84" s="3"/>
      <c r="S84" s="3"/>
      <c r="T84" s="3"/>
      <c r="U84" s="3"/>
      <c r="V84" s="3"/>
      <c r="W84" s="3"/>
      <c r="X84" s="3"/>
      <c r="Y84" s="3"/>
      <c r="Z84" s="3"/>
    </row>
    <row r="85">
      <c r="A85" s="4">
        <v>84.0</v>
      </c>
      <c r="B85" s="4" t="s">
        <v>550</v>
      </c>
      <c r="C85" s="5">
        <v>2003.0</v>
      </c>
      <c r="D85" s="4" t="s">
        <v>551</v>
      </c>
      <c r="E85" s="4" t="s">
        <v>552</v>
      </c>
      <c r="F85" s="6"/>
      <c r="G85" s="6"/>
      <c r="H85" s="6"/>
      <c r="I85" s="6"/>
      <c r="J85" s="6"/>
      <c r="K85" s="6"/>
      <c r="L85" s="6"/>
      <c r="M85" s="4" t="s">
        <v>553</v>
      </c>
      <c r="N85" s="4" t="s">
        <v>18</v>
      </c>
      <c r="O85" s="3"/>
      <c r="P85" s="3"/>
      <c r="Q85" s="3"/>
      <c r="R85" s="3"/>
      <c r="S85" s="3"/>
      <c r="T85" s="3"/>
      <c r="U85" s="3"/>
      <c r="V85" s="3"/>
      <c r="W85" s="3"/>
      <c r="X85" s="3"/>
      <c r="Y85" s="3"/>
      <c r="Z85" s="3"/>
    </row>
    <row r="86">
      <c r="A86" s="4">
        <v>85.0</v>
      </c>
      <c r="B86" s="4" t="s">
        <v>554</v>
      </c>
      <c r="C86" s="5">
        <v>2003.0</v>
      </c>
      <c r="D86" s="8" t="s">
        <v>555</v>
      </c>
      <c r="E86" s="4" t="s">
        <v>556</v>
      </c>
      <c r="F86" s="6"/>
      <c r="G86" s="4" t="s">
        <v>557</v>
      </c>
      <c r="H86" s="4" t="s">
        <v>558</v>
      </c>
      <c r="I86" s="4" t="s">
        <v>559</v>
      </c>
      <c r="J86" s="4" t="s">
        <v>560</v>
      </c>
      <c r="K86" s="4" t="s">
        <v>561</v>
      </c>
      <c r="L86" s="4" t="s">
        <v>562</v>
      </c>
      <c r="M86" s="6"/>
      <c r="N86" s="4" t="s">
        <v>563</v>
      </c>
      <c r="O86" s="3"/>
      <c r="P86" s="3"/>
      <c r="Q86" s="3"/>
      <c r="R86" s="3"/>
      <c r="S86" s="3"/>
      <c r="T86" s="3"/>
      <c r="U86" s="3"/>
      <c r="V86" s="3"/>
      <c r="W86" s="3"/>
      <c r="X86" s="3"/>
      <c r="Y86" s="3"/>
      <c r="Z86" s="3"/>
    </row>
    <row r="87">
      <c r="A87" s="4">
        <v>86.0</v>
      </c>
      <c r="B87" s="4" t="s">
        <v>564</v>
      </c>
      <c r="C87" s="5">
        <v>2004.0</v>
      </c>
      <c r="D87" s="8" t="s">
        <v>565</v>
      </c>
      <c r="E87" s="6"/>
      <c r="F87" s="6"/>
      <c r="G87" s="6"/>
      <c r="H87" s="4" t="s">
        <v>36</v>
      </c>
      <c r="I87" s="4" t="s">
        <v>566</v>
      </c>
      <c r="J87" s="4" t="s">
        <v>481</v>
      </c>
      <c r="K87" s="4" t="s">
        <v>567</v>
      </c>
      <c r="L87" s="4" t="s">
        <v>568</v>
      </c>
      <c r="M87" s="6"/>
      <c r="N87" s="8" t="s">
        <v>569</v>
      </c>
      <c r="O87" s="3"/>
      <c r="P87" s="3"/>
      <c r="Q87" s="3"/>
      <c r="R87" s="3"/>
      <c r="S87" s="3"/>
      <c r="T87" s="3"/>
      <c r="U87" s="3"/>
      <c r="V87" s="3"/>
      <c r="W87" s="3"/>
      <c r="X87" s="3"/>
      <c r="Y87" s="3"/>
      <c r="Z87" s="3"/>
    </row>
    <row r="88">
      <c r="A88" s="4">
        <v>87.0</v>
      </c>
      <c r="B88" s="4" t="s">
        <v>570</v>
      </c>
      <c r="C88" s="5">
        <v>2004.0</v>
      </c>
      <c r="D88" s="8" t="s">
        <v>571</v>
      </c>
      <c r="E88" s="4" t="s">
        <v>572</v>
      </c>
      <c r="F88" s="4" t="s">
        <v>573</v>
      </c>
      <c r="G88" s="6"/>
      <c r="H88" s="4" t="s">
        <v>574</v>
      </c>
      <c r="I88" s="4" t="s">
        <v>575</v>
      </c>
      <c r="J88" s="4" t="s">
        <v>576</v>
      </c>
      <c r="K88" s="4" t="s">
        <v>577</v>
      </c>
      <c r="L88" s="6"/>
      <c r="M88" s="6"/>
      <c r="N88" s="8" t="s">
        <v>578</v>
      </c>
      <c r="O88" s="3"/>
      <c r="P88" s="3"/>
      <c r="Q88" s="3"/>
      <c r="R88" s="3"/>
      <c r="S88" s="3"/>
      <c r="T88" s="3"/>
      <c r="U88" s="3"/>
      <c r="V88" s="3"/>
      <c r="W88" s="3"/>
      <c r="X88" s="3"/>
      <c r="Y88" s="3"/>
      <c r="Z88" s="3"/>
    </row>
    <row r="89">
      <c r="A89" s="4">
        <v>88.0</v>
      </c>
      <c r="B89" s="4" t="s">
        <v>72</v>
      </c>
      <c r="C89" s="5">
        <v>2005.0</v>
      </c>
      <c r="D89" s="8" t="s">
        <v>579</v>
      </c>
      <c r="E89" s="6"/>
      <c r="F89" s="6"/>
      <c r="G89" s="6"/>
      <c r="H89" s="4" t="s">
        <v>208</v>
      </c>
      <c r="I89" s="4" t="s">
        <v>580</v>
      </c>
      <c r="J89" s="4" t="s">
        <v>581</v>
      </c>
      <c r="K89" s="4" t="s">
        <v>582</v>
      </c>
      <c r="L89" s="6"/>
      <c r="M89" s="4" t="s">
        <v>583</v>
      </c>
      <c r="N89" s="8">
        <v>4.2009066E7</v>
      </c>
      <c r="O89" s="3"/>
      <c r="P89" s="3"/>
      <c r="Q89" s="3"/>
      <c r="R89" s="3"/>
      <c r="S89" s="3"/>
      <c r="T89" s="3"/>
      <c r="U89" s="3"/>
      <c r="V89" s="3"/>
      <c r="W89" s="3"/>
      <c r="X89" s="3"/>
      <c r="Y89" s="3"/>
      <c r="Z89" s="3"/>
    </row>
    <row r="90">
      <c r="A90" s="4">
        <v>89.0</v>
      </c>
      <c r="B90" s="4" t="s">
        <v>584</v>
      </c>
      <c r="C90" s="5">
        <v>2005.0</v>
      </c>
      <c r="D90" s="8" t="s">
        <v>585</v>
      </c>
      <c r="E90" s="6"/>
      <c r="F90" s="6"/>
      <c r="G90" s="6"/>
      <c r="H90" s="4" t="s">
        <v>36</v>
      </c>
      <c r="I90" s="4" t="s">
        <v>480</v>
      </c>
      <c r="J90" s="4" t="s">
        <v>481</v>
      </c>
      <c r="K90" s="4" t="s">
        <v>586</v>
      </c>
      <c r="L90" s="4" t="s">
        <v>587</v>
      </c>
      <c r="M90" s="4" t="s">
        <v>588</v>
      </c>
      <c r="N90" s="4" t="s">
        <v>23</v>
      </c>
      <c r="O90" s="3"/>
      <c r="P90" s="3"/>
      <c r="Q90" s="3"/>
      <c r="R90" s="3"/>
      <c r="S90" s="3"/>
      <c r="T90" s="3"/>
      <c r="U90" s="3"/>
      <c r="V90" s="3"/>
      <c r="W90" s="3"/>
      <c r="X90" s="3"/>
      <c r="Y90" s="3"/>
      <c r="Z90" s="3"/>
    </row>
    <row r="91">
      <c r="A91" s="4">
        <v>90.0</v>
      </c>
      <c r="B91" s="4" t="s">
        <v>589</v>
      </c>
      <c r="C91" s="5">
        <v>2005.0</v>
      </c>
      <c r="D91" s="4" t="s">
        <v>590</v>
      </c>
      <c r="E91" s="4" t="s">
        <v>591</v>
      </c>
      <c r="F91" s="4" t="s">
        <v>592</v>
      </c>
      <c r="G91" s="6"/>
      <c r="H91" s="4" t="s">
        <v>574</v>
      </c>
      <c r="I91" s="4" t="s">
        <v>593</v>
      </c>
      <c r="J91" s="4" t="s">
        <v>594</v>
      </c>
      <c r="K91" s="4" t="s">
        <v>595</v>
      </c>
      <c r="L91" s="4" t="s">
        <v>596</v>
      </c>
      <c r="M91" s="4" t="s">
        <v>597</v>
      </c>
      <c r="N91" s="4" t="s">
        <v>598</v>
      </c>
      <c r="O91" s="3"/>
      <c r="P91" s="3"/>
      <c r="Q91" s="3"/>
      <c r="R91" s="3"/>
      <c r="S91" s="3"/>
      <c r="T91" s="3"/>
      <c r="U91" s="3"/>
      <c r="V91" s="3"/>
      <c r="W91" s="3"/>
      <c r="X91" s="3"/>
      <c r="Y91" s="3"/>
      <c r="Z91" s="3"/>
    </row>
    <row r="92">
      <c r="A92" s="4">
        <v>91.0</v>
      </c>
      <c r="B92" s="4" t="s">
        <v>599</v>
      </c>
      <c r="C92" s="5">
        <v>2005.0</v>
      </c>
      <c r="D92" s="4" t="s">
        <v>600</v>
      </c>
      <c r="E92" s="4" t="s">
        <v>601</v>
      </c>
      <c r="F92" s="6"/>
      <c r="G92" s="6"/>
      <c r="H92" s="4" t="s">
        <v>602</v>
      </c>
      <c r="I92" s="4" t="s">
        <v>603</v>
      </c>
      <c r="J92" s="4" t="s">
        <v>604</v>
      </c>
      <c r="K92" s="7">
        <v>37865.0</v>
      </c>
      <c r="L92" s="4" t="s">
        <v>605</v>
      </c>
      <c r="M92" s="4" t="s">
        <v>606</v>
      </c>
      <c r="N92" s="4" t="s">
        <v>598</v>
      </c>
      <c r="O92" s="3"/>
      <c r="P92" s="3"/>
      <c r="Q92" s="3"/>
      <c r="R92" s="3"/>
      <c r="S92" s="3"/>
      <c r="T92" s="3"/>
      <c r="U92" s="3"/>
      <c r="V92" s="3"/>
      <c r="W92" s="3"/>
      <c r="X92" s="3"/>
      <c r="Y92" s="3"/>
      <c r="Z92" s="3"/>
    </row>
    <row r="93">
      <c r="A93" s="4">
        <v>92.0</v>
      </c>
      <c r="B93" s="4" t="s">
        <v>607</v>
      </c>
      <c r="C93" s="5">
        <v>2005.0</v>
      </c>
      <c r="D93" s="4" t="s">
        <v>608</v>
      </c>
      <c r="E93" s="4" t="s">
        <v>609</v>
      </c>
      <c r="F93" s="4" t="s">
        <v>610</v>
      </c>
      <c r="G93" s="6"/>
      <c r="H93" s="4" t="s">
        <v>574</v>
      </c>
      <c r="I93" s="4" t="s">
        <v>611</v>
      </c>
      <c r="J93" s="4" t="s">
        <v>612</v>
      </c>
      <c r="K93" s="12">
        <v>38103.0</v>
      </c>
      <c r="L93" s="6"/>
      <c r="M93" s="6"/>
      <c r="N93" s="4" t="s">
        <v>613</v>
      </c>
      <c r="O93" s="3"/>
      <c r="P93" s="3"/>
      <c r="Q93" s="3"/>
      <c r="R93" s="3"/>
      <c r="S93" s="3"/>
      <c r="T93" s="3"/>
      <c r="U93" s="3"/>
      <c r="V93" s="3"/>
      <c r="W93" s="3"/>
      <c r="X93" s="3"/>
      <c r="Y93" s="3"/>
      <c r="Z93" s="3"/>
    </row>
    <row r="94">
      <c r="A94" s="4">
        <v>93.0</v>
      </c>
      <c r="B94" s="4" t="s">
        <v>614</v>
      </c>
      <c r="C94" s="5">
        <v>2005.0</v>
      </c>
      <c r="D94" s="4" t="s">
        <v>615</v>
      </c>
      <c r="E94" s="4" t="s">
        <v>616</v>
      </c>
      <c r="F94" s="6"/>
      <c r="G94" s="6"/>
      <c r="H94" s="6"/>
      <c r="I94" s="6"/>
      <c r="J94" s="4" t="s">
        <v>76</v>
      </c>
      <c r="K94" s="4" t="s">
        <v>617</v>
      </c>
      <c r="L94" s="4" t="s">
        <v>618</v>
      </c>
      <c r="M94" s="4" t="s">
        <v>619</v>
      </c>
      <c r="N94" s="4" t="s">
        <v>18</v>
      </c>
      <c r="O94" s="3"/>
      <c r="P94" s="3"/>
      <c r="Q94" s="3"/>
      <c r="R94" s="3"/>
      <c r="S94" s="3"/>
      <c r="T94" s="3"/>
      <c r="U94" s="3"/>
      <c r="V94" s="3"/>
      <c r="W94" s="3"/>
      <c r="X94" s="3"/>
      <c r="Y94" s="3"/>
      <c r="Z94" s="3"/>
    </row>
    <row r="95">
      <c r="A95" s="4">
        <v>94.0</v>
      </c>
      <c r="B95" s="4" t="s">
        <v>620</v>
      </c>
      <c r="C95" s="5">
        <v>2005.0</v>
      </c>
      <c r="D95" s="8" t="s">
        <v>621</v>
      </c>
      <c r="E95" s="6"/>
      <c r="F95" s="6"/>
      <c r="G95" s="6"/>
      <c r="H95" s="4" t="s">
        <v>36</v>
      </c>
      <c r="I95" s="4" t="s">
        <v>480</v>
      </c>
      <c r="J95" s="4" t="s">
        <v>481</v>
      </c>
      <c r="K95" s="6"/>
      <c r="L95" s="6"/>
      <c r="M95" s="6"/>
      <c r="N95" s="8" t="s">
        <v>622</v>
      </c>
      <c r="O95" s="3"/>
      <c r="P95" s="3"/>
      <c r="Q95" s="3"/>
      <c r="R95" s="3"/>
      <c r="S95" s="3"/>
      <c r="T95" s="3"/>
      <c r="U95" s="3"/>
      <c r="V95" s="3"/>
      <c r="W95" s="3"/>
      <c r="X95" s="3"/>
      <c r="Y95" s="3"/>
      <c r="Z95" s="3"/>
    </row>
    <row r="96">
      <c r="A96" s="4">
        <v>95.0</v>
      </c>
      <c r="B96" s="4" t="s">
        <v>623</v>
      </c>
      <c r="C96" s="5">
        <v>2005.0</v>
      </c>
      <c r="D96" s="8" t="s">
        <v>624</v>
      </c>
      <c r="E96" s="4" t="s">
        <v>625</v>
      </c>
      <c r="F96" s="6"/>
      <c r="G96" s="4" t="s">
        <v>626</v>
      </c>
      <c r="H96" s="4" t="s">
        <v>208</v>
      </c>
      <c r="I96" s="6"/>
      <c r="J96" s="4" t="s">
        <v>627</v>
      </c>
      <c r="K96" s="4" t="s">
        <v>628</v>
      </c>
      <c r="L96" s="4" t="s">
        <v>618</v>
      </c>
      <c r="M96" s="6"/>
      <c r="N96" s="4" t="s">
        <v>18</v>
      </c>
      <c r="O96" s="3"/>
      <c r="P96" s="3"/>
      <c r="Q96" s="3"/>
      <c r="R96" s="3"/>
      <c r="S96" s="3"/>
      <c r="T96" s="3"/>
      <c r="U96" s="3"/>
      <c r="V96" s="3"/>
      <c r="W96" s="3"/>
      <c r="X96" s="3"/>
      <c r="Y96" s="3"/>
      <c r="Z96" s="3"/>
    </row>
    <row r="97">
      <c r="A97" s="4">
        <v>96.0</v>
      </c>
      <c r="B97" s="4" t="s">
        <v>629</v>
      </c>
      <c r="C97" s="5">
        <v>2006.0</v>
      </c>
      <c r="D97" s="8" t="s">
        <v>630</v>
      </c>
      <c r="E97" s="6"/>
      <c r="F97" s="6"/>
      <c r="G97" s="11" t="s">
        <v>631</v>
      </c>
      <c r="H97" s="4" t="s">
        <v>36</v>
      </c>
      <c r="I97" s="4" t="s">
        <v>480</v>
      </c>
      <c r="J97" s="4" t="s">
        <v>481</v>
      </c>
      <c r="K97" s="4" t="s">
        <v>632</v>
      </c>
      <c r="L97" s="4" t="s">
        <v>568</v>
      </c>
      <c r="M97" s="6"/>
      <c r="N97" s="8" t="s">
        <v>633</v>
      </c>
      <c r="O97" s="3"/>
      <c r="P97" s="3"/>
      <c r="Q97" s="3"/>
      <c r="R97" s="3"/>
      <c r="S97" s="3"/>
      <c r="T97" s="3"/>
      <c r="U97" s="3"/>
      <c r="V97" s="3"/>
      <c r="W97" s="3"/>
      <c r="X97" s="3"/>
      <c r="Y97" s="3"/>
      <c r="Z97" s="3"/>
    </row>
    <row r="98">
      <c r="A98" s="4">
        <v>97.0</v>
      </c>
      <c r="B98" s="4" t="s">
        <v>634</v>
      </c>
      <c r="C98" s="5">
        <v>2006.0</v>
      </c>
      <c r="D98" s="8" t="s">
        <v>635</v>
      </c>
      <c r="E98" s="4" t="s">
        <v>636</v>
      </c>
      <c r="F98" s="6"/>
      <c r="G98" s="6"/>
      <c r="H98" s="4" t="s">
        <v>637</v>
      </c>
      <c r="I98" s="4" t="s">
        <v>638</v>
      </c>
      <c r="J98" s="4" t="s">
        <v>639</v>
      </c>
      <c r="K98" s="4" t="s">
        <v>640</v>
      </c>
      <c r="L98" s="4" t="s">
        <v>641</v>
      </c>
      <c r="M98" s="6"/>
      <c r="N98" s="4" t="s">
        <v>23</v>
      </c>
      <c r="O98" s="3"/>
      <c r="P98" s="3"/>
      <c r="Q98" s="3"/>
      <c r="R98" s="3"/>
      <c r="S98" s="3"/>
      <c r="T98" s="3"/>
      <c r="U98" s="3"/>
      <c r="V98" s="3"/>
      <c r="W98" s="3"/>
      <c r="X98" s="3"/>
      <c r="Y98" s="3"/>
      <c r="Z98" s="3"/>
    </row>
    <row r="99">
      <c r="A99" s="4">
        <v>98.0</v>
      </c>
      <c r="B99" s="4" t="s">
        <v>642</v>
      </c>
      <c r="C99" s="5">
        <v>2007.0</v>
      </c>
      <c r="D99" s="8" t="s">
        <v>643</v>
      </c>
      <c r="E99" s="6"/>
      <c r="F99" s="6"/>
      <c r="G99" s="6"/>
      <c r="H99" s="6"/>
      <c r="I99" s="4" t="s">
        <v>644</v>
      </c>
      <c r="J99" s="4" t="s">
        <v>645</v>
      </c>
      <c r="K99" s="4" t="s">
        <v>646</v>
      </c>
      <c r="L99" s="4" t="s">
        <v>445</v>
      </c>
      <c r="M99" s="6"/>
      <c r="N99" s="4" t="s">
        <v>23</v>
      </c>
      <c r="O99" s="3"/>
      <c r="P99" s="3"/>
      <c r="Q99" s="3"/>
      <c r="R99" s="3"/>
      <c r="S99" s="3"/>
      <c r="T99" s="3"/>
      <c r="U99" s="3"/>
      <c r="V99" s="3"/>
      <c r="W99" s="3"/>
      <c r="X99" s="3"/>
      <c r="Y99" s="3"/>
      <c r="Z99" s="3"/>
    </row>
    <row r="100">
      <c r="A100" s="4">
        <v>99.0</v>
      </c>
      <c r="B100" s="4" t="s">
        <v>647</v>
      </c>
      <c r="C100" s="5">
        <v>2007.0</v>
      </c>
      <c r="D100" s="4" t="s">
        <v>648</v>
      </c>
      <c r="E100" s="4" t="s">
        <v>649</v>
      </c>
      <c r="F100" s="6"/>
      <c r="G100" s="6" t="str">
        <f>+0.2 to +0.4 on average</f>
        <v>#ERROR!</v>
      </c>
      <c r="H100" s="6"/>
      <c r="I100" s="6"/>
      <c r="J100" s="6"/>
      <c r="K100" s="6"/>
      <c r="L100" s="6"/>
      <c r="M100" s="4" t="s">
        <v>650</v>
      </c>
      <c r="N100" s="4" t="s">
        <v>18</v>
      </c>
      <c r="O100" s="3"/>
      <c r="P100" s="3"/>
      <c r="Q100" s="3"/>
      <c r="R100" s="3"/>
      <c r="S100" s="3"/>
      <c r="T100" s="3"/>
      <c r="U100" s="3"/>
      <c r="V100" s="3"/>
      <c r="W100" s="3"/>
      <c r="X100" s="3"/>
      <c r="Y100" s="3"/>
      <c r="Z100" s="3"/>
    </row>
    <row r="101">
      <c r="A101" s="4">
        <v>100.0</v>
      </c>
      <c r="B101" s="4" t="s">
        <v>651</v>
      </c>
      <c r="C101" s="5">
        <v>2007.0</v>
      </c>
      <c r="D101" s="4" t="s">
        <v>652</v>
      </c>
      <c r="E101" s="4" t="s">
        <v>653</v>
      </c>
      <c r="F101" s="4" t="s">
        <v>654</v>
      </c>
      <c r="G101" s="4" t="s">
        <v>655</v>
      </c>
      <c r="H101" s="4" t="s">
        <v>656</v>
      </c>
      <c r="I101" s="4" t="s">
        <v>559</v>
      </c>
      <c r="J101" s="4" t="s">
        <v>627</v>
      </c>
      <c r="K101" s="4" t="s">
        <v>657</v>
      </c>
      <c r="L101" s="6"/>
      <c r="M101" s="6"/>
      <c r="N101" s="8" t="s">
        <v>658</v>
      </c>
      <c r="O101" s="3"/>
      <c r="P101" s="3"/>
      <c r="Q101" s="3"/>
      <c r="R101" s="3"/>
      <c r="S101" s="3"/>
      <c r="T101" s="3"/>
      <c r="U101" s="3"/>
      <c r="V101" s="3"/>
      <c r="W101" s="3"/>
      <c r="X101" s="3"/>
      <c r="Y101" s="3"/>
      <c r="Z101" s="3"/>
    </row>
    <row r="102">
      <c r="A102" s="4">
        <v>101.0</v>
      </c>
      <c r="B102" s="4" t="s">
        <v>659</v>
      </c>
      <c r="C102" s="5">
        <v>2007.0</v>
      </c>
      <c r="D102" s="4" t="s">
        <v>660</v>
      </c>
      <c r="E102" s="4" t="s">
        <v>661</v>
      </c>
      <c r="F102" s="6"/>
      <c r="G102" s="6"/>
      <c r="H102" s="4" t="s">
        <v>281</v>
      </c>
      <c r="I102" s="4" t="s">
        <v>662</v>
      </c>
      <c r="J102" s="4" t="s">
        <v>663</v>
      </c>
      <c r="K102" s="4" t="s">
        <v>664</v>
      </c>
      <c r="L102" s="4" t="s">
        <v>346</v>
      </c>
      <c r="M102" s="6"/>
      <c r="N102" s="8">
        <v>2.900128E7</v>
      </c>
      <c r="O102" s="3"/>
      <c r="P102" s="3"/>
      <c r="Q102" s="3"/>
      <c r="R102" s="3"/>
      <c r="S102" s="3"/>
      <c r="T102" s="3"/>
      <c r="U102" s="3"/>
      <c r="V102" s="3"/>
      <c r="W102" s="3"/>
      <c r="X102" s="3"/>
      <c r="Y102" s="3"/>
      <c r="Z102" s="3"/>
    </row>
    <row r="103">
      <c r="A103" s="4">
        <v>102.0</v>
      </c>
      <c r="B103" s="4" t="s">
        <v>665</v>
      </c>
      <c r="C103" s="5">
        <v>2007.0</v>
      </c>
      <c r="D103" s="8" t="s">
        <v>666</v>
      </c>
      <c r="E103" s="6"/>
      <c r="F103" s="6"/>
      <c r="G103" s="6">
        <f>+0.0344</f>
        <v>0.0344</v>
      </c>
      <c r="H103" s="4" t="s">
        <v>36</v>
      </c>
      <c r="I103" s="4" t="s">
        <v>480</v>
      </c>
      <c r="J103" s="4" t="s">
        <v>481</v>
      </c>
      <c r="K103" s="4" t="s">
        <v>667</v>
      </c>
      <c r="L103" s="4" t="s">
        <v>668</v>
      </c>
      <c r="M103" s="6"/>
      <c r="N103" s="8" t="s">
        <v>669</v>
      </c>
      <c r="O103" s="3"/>
      <c r="P103" s="3"/>
      <c r="Q103" s="3"/>
      <c r="R103" s="3"/>
      <c r="S103" s="3"/>
      <c r="T103" s="3"/>
      <c r="U103" s="3"/>
      <c r="V103" s="3"/>
      <c r="W103" s="3"/>
      <c r="X103" s="3"/>
      <c r="Y103" s="3"/>
      <c r="Z103" s="3"/>
    </row>
    <row r="104">
      <c r="A104" s="4">
        <v>103.0</v>
      </c>
      <c r="B104" s="4" t="s">
        <v>670</v>
      </c>
      <c r="C104" s="5">
        <v>2008.0</v>
      </c>
      <c r="D104" s="8" t="s">
        <v>671</v>
      </c>
      <c r="E104" s="6"/>
      <c r="F104" s="6"/>
      <c r="G104" s="6"/>
      <c r="H104" s="4" t="s">
        <v>672</v>
      </c>
      <c r="I104" s="4" t="s">
        <v>673</v>
      </c>
      <c r="J104" s="4" t="s">
        <v>674</v>
      </c>
      <c r="K104" s="4" t="s">
        <v>675</v>
      </c>
      <c r="L104" s="6"/>
      <c r="M104" s="4" t="s">
        <v>676</v>
      </c>
      <c r="N104" s="4" t="s">
        <v>23</v>
      </c>
      <c r="O104" s="3"/>
      <c r="P104" s="3"/>
      <c r="Q104" s="3"/>
      <c r="R104" s="3"/>
      <c r="S104" s="3"/>
      <c r="T104" s="3"/>
      <c r="U104" s="3"/>
      <c r="V104" s="3"/>
      <c r="W104" s="3"/>
      <c r="X104" s="3"/>
      <c r="Y104" s="3"/>
      <c r="Z104" s="3"/>
    </row>
    <row r="105">
      <c r="A105" s="4">
        <v>104.0</v>
      </c>
      <c r="B105" s="4" t="s">
        <v>677</v>
      </c>
      <c r="C105" s="5">
        <v>2008.0</v>
      </c>
      <c r="D105" s="8" t="s">
        <v>678</v>
      </c>
      <c r="E105" s="6"/>
      <c r="F105" s="6"/>
      <c r="G105" s="6"/>
      <c r="H105" s="6"/>
      <c r="I105" s="4" t="s">
        <v>679</v>
      </c>
      <c r="J105" s="4" t="s">
        <v>680</v>
      </c>
      <c r="K105" s="7">
        <v>39448.0</v>
      </c>
      <c r="L105" s="6"/>
      <c r="M105" s="6"/>
      <c r="N105" s="4" t="s">
        <v>23</v>
      </c>
      <c r="O105" s="3"/>
      <c r="P105" s="3"/>
      <c r="Q105" s="3"/>
      <c r="R105" s="3"/>
      <c r="S105" s="3"/>
      <c r="T105" s="3"/>
      <c r="U105" s="3"/>
      <c r="V105" s="3"/>
      <c r="W105" s="3"/>
      <c r="X105" s="3"/>
      <c r="Y105" s="3"/>
      <c r="Z105" s="3"/>
    </row>
    <row r="106">
      <c r="A106" s="4">
        <v>105.0</v>
      </c>
      <c r="B106" s="4" t="s">
        <v>681</v>
      </c>
      <c r="C106" s="5">
        <v>2008.0</v>
      </c>
      <c r="D106" s="4" t="s">
        <v>682</v>
      </c>
      <c r="E106" s="4" t="s">
        <v>683</v>
      </c>
      <c r="F106" s="6"/>
      <c r="G106" s="6"/>
      <c r="H106" s="4" t="s">
        <v>684</v>
      </c>
      <c r="I106" s="4" t="s">
        <v>685</v>
      </c>
      <c r="J106" s="4" t="s">
        <v>686</v>
      </c>
      <c r="K106" s="4" t="s">
        <v>687</v>
      </c>
      <c r="L106" s="4" t="s">
        <v>688</v>
      </c>
      <c r="M106" s="4" t="s">
        <v>689</v>
      </c>
      <c r="N106" s="8" t="s">
        <v>690</v>
      </c>
      <c r="O106" s="3"/>
      <c r="P106" s="3"/>
      <c r="Q106" s="3"/>
      <c r="R106" s="3"/>
      <c r="S106" s="3"/>
      <c r="T106" s="3"/>
      <c r="U106" s="3"/>
      <c r="V106" s="3"/>
      <c r="W106" s="3"/>
      <c r="X106" s="3"/>
      <c r="Y106" s="3"/>
      <c r="Z106" s="3"/>
    </row>
    <row r="107">
      <c r="A107" s="4">
        <v>106.0</v>
      </c>
      <c r="B107" s="4" t="s">
        <v>691</v>
      </c>
      <c r="C107" s="5">
        <v>2008.0</v>
      </c>
      <c r="D107" s="4" t="s">
        <v>692</v>
      </c>
      <c r="E107" s="6"/>
      <c r="F107" s="6"/>
      <c r="G107" s="6"/>
      <c r="H107" s="6"/>
      <c r="I107" s="6"/>
      <c r="J107" s="6"/>
      <c r="K107" s="6"/>
      <c r="L107" s="6"/>
      <c r="M107" s="4" t="s">
        <v>693</v>
      </c>
      <c r="N107" s="4" t="s">
        <v>18</v>
      </c>
      <c r="O107" s="3"/>
      <c r="P107" s="3"/>
      <c r="Q107" s="3"/>
      <c r="R107" s="3"/>
      <c r="S107" s="3"/>
      <c r="T107" s="3"/>
      <c r="U107" s="3"/>
      <c r="V107" s="3"/>
      <c r="W107" s="3"/>
      <c r="X107" s="3"/>
      <c r="Y107" s="3"/>
      <c r="Z107" s="3"/>
    </row>
    <row r="108">
      <c r="A108" s="4">
        <v>107.0</v>
      </c>
      <c r="B108" s="4" t="s">
        <v>694</v>
      </c>
      <c r="C108" s="5">
        <v>2008.0</v>
      </c>
      <c r="D108" s="8" t="s">
        <v>695</v>
      </c>
      <c r="E108" s="6"/>
      <c r="F108" s="6"/>
      <c r="G108" s="4" t="s">
        <v>696</v>
      </c>
      <c r="H108" s="4" t="s">
        <v>697</v>
      </c>
      <c r="I108" s="4" t="s">
        <v>480</v>
      </c>
      <c r="J108" s="4" t="s">
        <v>698</v>
      </c>
      <c r="K108" s="4" t="s">
        <v>699</v>
      </c>
      <c r="L108" s="4" t="s">
        <v>542</v>
      </c>
      <c r="M108" s="6"/>
      <c r="N108" s="8" t="s">
        <v>700</v>
      </c>
      <c r="O108" s="3"/>
      <c r="P108" s="3"/>
      <c r="Q108" s="3"/>
      <c r="R108" s="3"/>
      <c r="S108" s="3"/>
      <c r="T108" s="3"/>
      <c r="U108" s="3"/>
      <c r="V108" s="3"/>
      <c r="W108" s="3"/>
      <c r="X108" s="3"/>
      <c r="Y108" s="3"/>
      <c r="Z108" s="3"/>
    </row>
    <row r="109">
      <c r="A109" s="4">
        <v>108.0</v>
      </c>
      <c r="B109" s="4" t="s">
        <v>701</v>
      </c>
      <c r="C109" s="5">
        <v>2008.0</v>
      </c>
      <c r="D109" s="8" t="s">
        <v>702</v>
      </c>
      <c r="E109" s="4" t="s">
        <v>703</v>
      </c>
      <c r="F109" s="6"/>
      <c r="G109" s="6"/>
      <c r="H109" s="4" t="s">
        <v>704</v>
      </c>
      <c r="I109" s="6"/>
      <c r="J109" s="4" t="s">
        <v>705</v>
      </c>
      <c r="K109" s="10">
        <v>38838.0</v>
      </c>
      <c r="L109" s="6"/>
      <c r="M109" s="4" t="s">
        <v>706</v>
      </c>
      <c r="N109" s="8">
        <v>2.9001279E7</v>
      </c>
      <c r="O109" s="3"/>
      <c r="P109" s="3"/>
      <c r="Q109" s="3"/>
      <c r="R109" s="3"/>
      <c r="S109" s="3"/>
      <c r="T109" s="3"/>
      <c r="U109" s="3"/>
      <c r="V109" s="3"/>
      <c r="W109" s="3"/>
      <c r="X109" s="3"/>
      <c r="Y109" s="3"/>
      <c r="Z109" s="3"/>
    </row>
    <row r="110">
      <c r="A110" s="4">
        <v>109.0</v>
      </c>
      <c r="B110" s="4" t="s">
        <v>707</v>
      </c>
      <c r="C110" s="5">
        <v>2008.0</v>
      </c>
      <c r="D110" s="4" t="s">
        <v>708</v>
      </c>
      <c r="E110" s="4" t="s">
        <v>683</v>
      </c>
      <c r="F110" s="6"/>
      <c r="G110" s="6"/>
      <c r="H110" s="6"/>
      <c r="I110" s="6"/>
      <c r="J110" s="6"/>
      <c r="K110" s="6"/>
      <c r="L110" s="6"/>
      <c r="M110" s="4" t="s">
        <v>709</v>
      </c>
      <c r="N110" s="6"/>
      <c r="O110" s="3"/>
      <c r="P110" s="3"/>
      <c r="Q110" s="3"/>
      <c r="R110" s="3"/>
      <c r="S110" s="3"/>
      <c r="T110" s="3"/>
      <c r="U110" s="3"/>
      <c r="V110" s="3"/>
      <c r="W110" s="3"/>
      <c r="X110" s="3"/>
      <c r="Y110" s="3"/>
      <c r="Z110" s="3"/>
    </row>
    <row r="111">
      <c r="A111" s="4">
        <v>110.0</v>
      </c>
      <c r="B111" s="4" t="s">
        <v>710</v>
      </c>
      <c r="C111" s="5">
        <v>2008.0</v>
      </c>
      <c r="D111" s="4" t="s">
        <v>711</v>
      </c>
      <c r="E111" s="4" t="s">
        <v>683</v>
      </c>
      <c r="F111" s="4" t="s">
        <v>712</v>
      </c>
      <c r="G111" s="6"/>
      <c r="H111" s="4" t="s">
        <v>208</v>
      </c>
      <c r="I111" s="4" t="s">
        <v>713</v>
      </c>
      <c r="J111" s="4" t="s">
        <v>714</v>
      </c>
      <c r="K111" s="4" t="s">
        <v>715</v>
      </c>
      <c r="L111" s="4" t="s">
        <v>716</v>
      </c>
      <c r="M111" s="4" t="s">
        <v>717</v>
      </c>
      <c r="N111" s="4" t="s">
        <v>718</v>
      </c>
      <c r="O111" s="3"/>
      <c r="P111" s="3"/>
      <c r="Q111" s="3"/>
      <c r="R111" s="3"/>
      <c r="S111" s="3"/>
      <c r="T111" s="3"/>
      <c r="U111" s="3"/>
      <c r="V111" s="3"/>
      <c r="W111" s="3"/>
      <c r="X111" s="3"/>
      <c r="Y111" s="3"/>
      <c r="Z111" s="3"/>
    </row>
    <row r="112">
      <c r="A112" s="4">
        <v>111.0</v>
      </c>
      <c r="B112" s="4" t="s">
        <v>719</v>
      </c>
      <c r="C112" s="5">
        <v>2008.0</v>
      </c>
      <c r="D112" s="4" t="s">
        <v>720</v>
      </c>
      <c r="E112" s="4" t="s">
        <v>721</v>
      </c>
      <c r="F112" s="6"/>
      <c r="G112" s="6"/>
      <c r="H112" s="6"/>
      <c r="I112" s="6"/>
      <c r="J112" s="4" t="s">
        <v>722</v>
      </c>
      <c r="K112" s="4">
        <v>2001.0</v>
      </c>
      <c r="L112" s="6"/>
      <c r="M112" s="4" t="s">
        <v>723</v>
      </c>
      <c r="N112" s="8">
        <v>9003653.0</v>
      </c>
      <c r="O112" s="3"/>
      <c r="P112" s="3"/>
      <c r="Q112" s="3"/>
      <c r="R112" s="3"/>
      <c r="S112" s="3"/>
      <c r="T112" s="3"/>
      <c r="U112" s="3"/>
      <c r="V112" s="3"/>
      <c r="W112" s="3"/>
      <c r="X112" s="3"/>
      <c r="Y112" s="3"/>
      <c r="Z112" s="3"/>
    </row>
    <row r="113">
      <c r="A113" s="4">
        <v>112.0</v>
      </c>
      <c r="B113" s="6"/>
      <c r="C113" s="5">
        <v>2008.0</v>
      </c>
      <c r="D113" s="6"/>
      <c r="E113" s="6"/>
      <c r="F113" s="6"/>
      <c r="G113" s="6"/>
      <c r="H113" s="4" t="s">
        <v>208</v>
      </c>
      <c r="I113" s="6"/>
      <c r="J113" s="4" t="s">
        <v>724</v>
      </c>
      <c r="K113" s="4" t="s">
        <v>725</v>
      </c>
      <c r="L113" s="6"/>
      <c r="M113" s="6"/>
      <c r="N113" s="8">
        <v>9009507.0</v>
      </c>
      <c r="O113" s="3"/>
      <c r="P113" s="3"/>
      <c r="Q113" s="3"/>
      <c r="R113" s="3"/>
      <c r="S113" s="3"/>
      <c r="T113" s="3"/>
      <c r="U113" s="3"/>
      <c r="V113" s="3"/>
      <c r="W113" s="3"/>
      <c r="X113" s="3"/>
      <c r="Y113" s="3"/>
      <c r="Z113" s="3"/>
    </row>
    <row r="114">
      <c r="A114" s="4">
        <v>113.0</v>
      </c>
      <c r="B114" s="4" t="s">
        <v>564</v>
      </c>
      <c r="C114" s="5">
        <v>2009.0</v>
      </c>
      <c r="D114" s="8" t="s">
        <v>726</v>
      </c>
      <c r="E114" s="6"/>
      <c r="F114" s="6"/>
      <c r="G114" s="6"/>
      <c r="H114" s="4" t="s">
        <v>36</v>
      </c>
      <c r="I114" s="4" t="s">
        <v>566</v>
      </c>
      <c r="J114" s="4" t="s">
        <v>481</v>
      </c>
      <c r="K114" s="4" t="s">
        <v>727</v>
      </c>
      <c r="L114" s="4" t="s">
        <v>728</v>
      </c>
      <c r="M114" s="6"/>
      <c r="N114" s="8" t="s">
        <v>729</v>
      </c>
      <c r="O114" s="3"/>
      <c r="P114" s="3"/>
      <c r="Q114" s="3"/>
      <c r="R114" s="3"/>
      <c r="S114" s="3"/>
      <c r="T114" s="3"/>
      <c r="U114" s="3"/>
      <c r="V114" s="3"/>
      <c r="W114" s="3"/>
      <c r="X114" s="3"/>
      <c r="Y114" s="3"/>
      <c r="Z114" s="3"/>
    </row>
    <row r="115">
      <c r="A115" s="4">
        <v>114.0</v>
      </c>
      <c r="B115" s="4" t="s">
        <v>730</v>
      </c>
      <c r="C115" s="5">
        <v>2009.0</v>
      </c>
      <c r="D115" s="4" t="s">
        <v>731</v>
      </c>
      <c r="E115" s="4" t="s">
        <v>732</v>
      </c>
      <c r="F115" s="6"/>
      <c r="G115" s="6"/>
      <c r="H115" s="4" t="s">
        <v>733</v>
      </c>
      <c r="I115" s="6"/>
      <c r="J115" s="4" t="s">
        <v>734</v>
      </c>
      <c r="K115" s="4" t="s">
        <v>735</v>
      </c>
      <c r="L115" s="4" t="s">
        <v>728</v>
      </c>
      <c r="M115" s="6"/>
      <c r="N115" s="8" t="s">
        <v>729</v>
      </c>
      <c r="O115" s="3"/>
      <c r="P115" s="3"/>
      <c r="Q115" s="3"/>
      <c r="R115" s="3"/>
      <c r="S115" s="3"/>
      <c r="T115" s="3"/>
      <c r="U115" s="3"/>
      <c r="V115" s="3"/>
      <c r="W115" s="3"/>
      <c r="X115" s="3"/>
      <c r="Y115" s="3"/>
      <c r="Z115" s="3"/>
    </row>
    <row r="116">
      <c r="A116" s="4">
        <v>115.0</v>
      </c>
      <c r="B116" s="6"/>
      <c r="C116" s="5">
        <v>2009.0</v>
      </c>
      <c r="D116" s="4" t="s">
        <v>736</v>
      </c>
      <c r="E116" s="6"/>
      <c r="F116" s="6"/>
      <c r="G116" s="6"/>
      <c r="H116" s="4" t="s">
        <v>208</v>
      </c>
      <c r="I116" s="4" t="s">
        <v>737</v>
      </c>
      <c r="J116" s="4" t="s">
        <v>738</v>
      </c>
      <c r="K116" s="4" t="s">
        <v>739</v>
      </c>
      <c r="L116" s="4" t="s">
        <v>740</v>
      </c>
      <c r="M116" s="6"/>
      <c r="N116" s="8" t="s">
        <v>741</v>
      </c>
      <c r="O116" s="3"/>
      <c r="P116" s="3"/>
      <c r="Q116" s="3"/>
      <c r="R116" s="3"/>
      <c r="S116" s="3"/>
      <c r="T116" s="3"/>
      <c r="U116" s="3"/>
      <c r="V116" s="3"/>
      <c r="W116" s="3"/>
      <c r="X116" s="3"/>
      <c r="Y116" s="3"/>
      <c r="Z116" s="3"/>
    </row>
    <row r="117">
      <c r="A117" s="4">
        <v>116.0</v>
      </c>
      <c r="B117" s="4" t="s">
        <v>564</v>
      </c>
      <c r="C117" s="5">
        <v>2010.0</v>
      </c>
      <c r="D117" s="8" t="s">
        <v>742</v>
      </c>
      <c r="E117" s="6"/>
      <c r="F117" s="6"/>
      <c r="G117" s="6"/>
      <c r="H117" s="4" t="s">
        <v>36</v>
      </c>
      <c r="I117" s="4" t="s">
        <v>566</v>
      </c>
      <c r="J117" s="4" t="s">
        <v>481</v>
      </c>
      <c r="K117" s="4" t="s">
        <v>743</v>
      </c>
      <c r="L117" s="4" t="s">
        <v>239</v>
      </c>
      <c r="M117" s="6"/>
      <c r="N117" s="8" t="s">
        <v>744</v>
      </c>
      <c r="O117" s="3"/>
      <c r="P117" s="3"/>
      <c r="Q117" s="3"/>
      <c r="R117" s="3"/>
      <c r="S117" s="3"/>
      <c r="T117" s="3"/>
      <c r="U117" s="3"/>
      <c r="V117" s="3"/>
      <c r="W117" s="3"/>
      <c r="X117" s="3"/>
      <c r="Y117" s="3"/>
      <c r="Z117" s="3"/>
    </row>
    <row r="118">
      <c r="A118" s="4">
        <v>117.0</v>
      </c>
      <c r="B118" s="4" t="s">
        <v>745</v>
      </c>
      <c r="C118" s="5">
        <v>2010.0</v>
      </c>
      <c r="D118" s="4" t="s">
        <v>746</v>
      </c>
      <c r="E118" s="4" t="s">
        <v>747</v>
      </c>
      <c r="F118" s="6"/>
      <c r="G118" s="6"/>
      <c r="H118" s="6"/>
      <c r="I118" s="6"/>
      <c r="J118" s="6"/>
      <c r="K118" s="4" t="s">
        <v>748</v>
      </c>
      <c r="L118" s="6"/>
      <c r="M118" s="4" t="s">
        <v>749</v>
      </c>
      <c r="N118" s="6"/>
      <c r="O118" s="3"/>
      <c r="P118" s="3"/>
      <c r="Q118" s="3"/>
      <c r="R118" s="3"/>
      <c r="S118" s="3"/>
      <c r="T118" s="3"/>
      <c r="U118" s="3"/>
      <c r="V118" s="3"/>
      <c r="W118" s="3"/>
      <c r="X118" s="3"/>
      <c r="Y118" s="3"/>
      <c r="Z118" s="3"/>
    </row>
    <row r="119">
      <c r="A119" s="4">
        <v>118.0</v>
      </c>
      <c r="B119" s="4" t="s">
        <v>750</v>
      </c>
      <c r="C119" s="5">
        <v>2010.0</v>
      </c>
      <c r="D119" s="8" t="s">
        <v>751</v>
      </c>
      <c r="E119" s="6"/>
      <c r="F119" s="6"/>
      <c r="G119" s="6"/>
      <c r="H119" s="4" t="s">
        <v>208</v>
      </c>
      <c r="I119" s="4" t="s">
        <v>752</v>
      </c>
      <c r="J119" s="4" t="s">
        <v>753</v>
      </c>
      <c r="K119" s="4" t="s">
        <v>754</v>
      </c>
      <c r="L119" s="4" t="s">
        <v>755</v>
      </c>
      <c r="M119" s="4" t="s">
        <v>756</v>
      </c>
      <c r="N119" s="8" t="s">
        <v>757</v>
      </c>
      <c r="O119" s="3"/>
      <c r="P119" s="3"/>
      <c r="Q119" s="3"/>
      <c r="R119" s="3"/>
      <c r="S119" s="3"/>
      <c r="T119" s="3"/>
      <c r="U119" s="3"/>
      <c r="V119" s="3"/>
      <c r="W119" s="3"/>
      <c r="X119" s="3"/>
      <c r="Y119" s="3"/>
      <c r="Z119" s="3"/>
    </row>
    <row r="120">
      <c r="A120" s="4">
        <v>119.0</v>
      </c>
      <c r="B120" s="4" t="s">
        <v>758</v>
      </c>
      <c r="C120" s="5">
        <v>2011.0</v>
      </c>
      <c r="D120" s="4" t="s">
        <v>759</v>
      </c>
      <c r="E120" s="4" t="s">
        <v>760</v>
      </c>
      <c r="F120" s="6"/>
      <c r="G120" s="6"/>
      <c r="H120" s="4" t="s">
        <v>761</v>
      </c>
      <c r="I120" s="6"/>
      <c r="J120" s="6"/>
      <c r="K120" s="6"/>
      <c r="L120" s="6"/>
      <c r="M120" s="4" t="s">
        <v>762</v>
      </c>
      <c r="N120" s="6"/>
      <c r="O120" s="3"/>
      <c r="P120" s="3"/>
      <c r="Q120" s="3"/>
      <c r="R120" s="3"/>
      <c r="S120" s="3"/>
      <c r="T120" s="3"/>
      <c r="U120" s="3"/>
      <c r="V120" s="3"/>
      <c r="W120" s="3"/>
      <c r="X120" s="3"/>
      <c r="Y120" s="3"/>
      <c r="Z120" s="3"/>
    </row>
    <row r="121">
      <c r="A121" s="4">
        <v>120.0</v>
      </c>
      <c r="B121" s="4" t="s">
        <v>745</v>
      </c>
      <c r="C121" s="5">
        <v>2011.0</v>
      </c>
      <c r="D121" s="4" t="s">
        <v>763</v>
      </c>
      <c r="E121" s="4" t="s">
        <v>764</v>
      </c>
      <c r="F121" s="6"/>
      <c r="G121" s="6"/>
      <c r="H121" s="6"/>
      <c r="I121" s="6"/>
      <c r="J121" s="6"/>
      <c r="K121" s="6"/>
      <c r="L121" s="6"/>
      <c r="M121" s="4" t="s">
        <v>765</v>
      </c>
      <c r="N121" s="6"/>
      <c r="O121" s="3"/>
      <c r="P121" s="3"/>
      <c r="Q121" s="3"/>
      <c r="R121" s="3"/>
      <c r="S121" s="3"/>
      <c r="T121" s="3"/>
      <c r="U121" s="3"/>
      <c r="V121" s="3"/>
      <c r="W121" s="3"/>
      <c r="X121" s="3"/>
      <c r="Y121" s="3"/>
      <c r="Z121" s="3"/>
    </row>
    <row r="122">
      <c r="A122" s="4">
        <v>121.0</v>
      </c>
      <c r="B122" s="4" t="s">
        <v>766</v>
      </c>
      <c r="C122" s="5">
        <v>2011.0</v>
      </c>
      <c r="D122" s="4" t="s">
        <v>767</v>
      </c>
      <c r="E122" s="4" t="s">
        <v>768</v>
      </c>
      <c r="F122" s="6"/>
      <c r="G122" s="6"/>
      <c r="H122" s="4" t="s">
        <v>769</v>
      </c>
      <c r="I122" s="6"/>
      <c r="J122" s="4" t="s">
        <v>770</v>
      </c>
      <c r="K122" s="4" t="s">
        <v>771</v>
      </c>
      <c r="L122" s="6"/>
      <c r="M122" s="4" t="s">
        <v>772</v>
      </c>
      <c r="N122" s="6"/>
      <c r="O122" s="3"/>
      <c r="P122" s="3"/>
      <c r="Q122" s="3"/>
      <c r="R122" s="3"/>
      <c r="S122" s="3"/>
      <c r="T122" s="3"/>
      <c r="U122" s="3"/>
      <c r="V122" s="3"/>
      <c r="W122" s="3"/>
      <c r="X122" s="3"/>
      <c r="Y122" s="3"/>
      <c r="Z122" s="3"/>
    </row>
    <row r="123">
      <c r="A123" s="4">
        <v>122.0</v>
      </c>
      <c r="B123" s="4" t="s">
        <v>773</v>
      </c>
      <c r="C123" s="5">
        <v>2011.0</v>
      </c>
      <c r="D123" s="4" t="s">
        <v>774</v>
      </c>
      <c r="E123" s="4" t="s">
        <v>775</v>
      </c>
      <c r="F123" s="6"/>
      <c r="G123" s="6"/>
      <c r="H123" s="4" t="s">
        <v>281</v>
      </c>
      <c r="I123" s="6"/>
      <c r="J123" s="6"/>
      <c r="K123" s="6"/>
      <c r="L123" s="6"/>
      <c r="M123" s="6"/>
      <c r="N123" s="6"/>
      <c r="O123" s="3"/>
      <c r="P123" s="3"/>
      <c r="Q123" s="3"/>
      <c r="R123" s="3"/>
      <c r="S123" s="3"/>
      <c r="T123" s="3"/>
      <c r="U123" s="3"/>
      <c r="V123" s="3"/>
      <c r="W123" s="3"/>
      <c r="X123" s="3"/>
      <c r="Y123" s="3"/>
      <c r="Z123" s="3"/>
    </row>
    <row r="124">
      <c r="A124" s="4">
        <v>123.0</v>
      </c>
      <c r="B124" s="4" t="s">
        <v>776</v>
      </c>
      <c r="C124" s="5">
        <v>2011.0</v>
      </c>
      <c r="D124" s="4" t="s">
        <v>777</v>
      </c>
      <c r="E124" s="4" t="s">
        <v>778</v>
      </c>
      <c r="F124" s="6"/>
      <c r="G124" s="6"/>
      <c r="H124" s="6"/>
      <c r="I124" s="6"/>
      <c r="J124" s="6"/>
      <c r="K124" s="6"/>
      <c r="L124" s="6"/>
      <c r="M124" s="6"/>
      <c r="N124" s="6"/>
      <c r="O124" s="3"/>
      <c r="P124" s="3"/>
      <c r="Q124" s="3"/>
      <c r="R124" s="3"/>
      <c r="S124" s="3"/>
      <c r="T124" s="3"/>
      <c r="U124" s="3"/>
      <c r="V124" s="3"/>
      <c r="W124" s="3"/>
      <c r="X124" s="3"/>
      <c r="Y124" s="3"/>
      <c r="Z124" s="3"/>
    </row>
    <row r="125">
      <c r="A125" s="4">
        <v>124.0</v>
      </c>
      <c r="B125" s="4" t="s">
        <v>779</v>
      </c>
      <c r="C125" s="5">
        <v>2012.0</v>
      </c>
      <c r="D125" s="4" t="s">
        <v>780</v>
      </c>
      <c r="E125" s="4" t="s">
        <v>781</v>
      </c>
      <c r="F125" s="6"/>
      <c r="G125" s="6"/>
      <c r="H125" s="6"/>
      <c r="I125" s="6"/>
      <c r="J125" s="6"/>
      <c r="K125" s="6"/>
      <c r="L125" s="6"/>
      <c r="M125" s="4" t="s">
        <v>782</v>
      </c>
      <c r="N125" s="6"/>
      <c r="O125" s="3"/>
      <c r="P125" s="3"/>
      <c r="Q125" s="3"/>
      <c r="R125" s="3"/>
      <c r="S125" s="3"/>
      <c r="T125" s="3"/>
      <c r="U125" s="3"/>
      <c r="V125" s="3"/>
      <c r="W125" s="3"/>
      <c r="X125" s="3"/>
      <c r="Y125" s="3"/>
      <c r="Z125" s="3"/>
    </row>
    <row r="126">
      <c r="A126" s="4">
        <v>125.0</v>
      </c>
      <c r="B126" s="4" t="s">
        <v>783</v>
      </c>
      <c r="C126" s="5">
        <v>2012.0</v>
      </c>
      <c r="D126" s="4" t="s">
        <v>784</v>
      </c>
      <c r="E126" s="4" t="s">
        <v>785</v>
      </c>
      <c r="F126" s="6"/>
      <c r="G126" s="6"/>
      <c r="H126" s="4" t="s">
        <v>786</v>
      </c>
      <c r="I126" s="6"/>
      <c r="J126" s="6"/>
      <c r="K126" s="6"/>
      <c r="L126" s="6"/>
      <c r="M126" s="4" t="s">
        <v>787</v>
      </c>
      <c r="N126" s="6"/>
      <c r="O126" s="3"/>
      <c r="P126" s="3"/>
      <c r="Q126" s="3"/>
      <c r="R126" s="3"/>
      <c r="S126" s="3"/>
      <c r="T126" s="3"/>
      <c r="U126" s="3"/>
      <c r="V126" s="3"/>
      <c r="W126" s="3"/>
      <c r="X126" s="3"/>
      <c r="Y126" s="3"/>
      <c r="Z126" s="3"/>
    </row>
    <row r="127">
      <c r="A127" s="4">
        <v>126.0</v>
      </c>
      <c r="B127" s="4" t="s">
        <v>788</v>
      </c>
      <c r="C127" s="5">
        <v>2012.0</v>
      </c>
      <c r="D127" s="4" t="s">
        <v>789</v>
      </c>
      <c r="E127" s="4" t="s">
        <v>790</v>
      </c>
      <c r="F127" s="6"/>
      <c r="G127" s="6"/>
      <c r="H127" s="4" t="s">
        <v>786</v>
      </c>
      <c r="I127" s="6"/>
      <c r="J127" s="6"/>
      <c r="K127" s="6"/>
      <c r="L127" s="6"/>
      <c r="M127" s="4" t="s">
        <v>791</v>
      </c>
      <c r="N127" s="6"/>
      <c r="O127" s="3"/>
      <c r="P127" s="3"/>
      <c r="Q127" s="3"/>
      <c r="R127" s="3"/>
      <c r="S127" s="3"/>
      <c r="T127" s="3"/>
      <c r="U127" s="3"/>
      <c r="V127" s="3"/>
      <c r="W127" s="3"/>
      <c r="X127" s="3"/>
      <c r="Y127" s="3"/>
      <c r="Z127" s="3"/>
    </row>
    <row r="128">
      <c r="A128" s="4">
        <v>127.0</v>
      </c>
      <c r="B128" s="4" t="s">
        <v>792</v>
      </c>
      <c r="C128" s="5">
        <v>2013.0</v>
      </c>
      <c r="D128" s="4" t="s">
        <v>793</v>
      </c>
      <c r="E128" s="4" t="s">
        <v>794</v>
      </c>
      <c r="F128" s="4" t="s">
        <v>795</v>
      </c>
      <c r="G128" s="6"/>
      <c r="H128" s="6"/>
      <c r="I128" s="6"/>
      <c r="J128" s="4" t="s">
        <v>796</v>
      </c>
      <c r="K128" s="6"/>
      <c r="L128" s="4">
        <v>148.0</v>
      </c>
      <c r="M128" s="6"/>
      <c r="N128" s="6"/>
      <c r="O128" s="3"/>
      <c r="P128" s="3"/>
      <c r="Q128" s="3"/>
      <c r="R128" s="3"/>
      <c r="S128" s="3"/>
      <c r="T128" s="3"/>
      <c r="U128" s="3"/>
      <c r="V128" s="3"/>
      <c r="W128" s="3"/>
      <c r="X128" s="3"/>
      <c r="Y128" s="3"/>
      <c r="Z128" s="3"/>
    </row>
    <row r="129">
      <c r="A129" s="4">
        <v>128.0</v>
      </c>
      <c r="B129" s="4" t="s">
        <v>797</v>
      </c>
      <c r="C129" s="5">
        <v>1980.0</v>
      </c>
      <c r="D129" s="4" t="s">
        <v>798</v>
      </c>
      <c r="E129" s="4" t="s">
        <v>799</v>
      </c>
      <c r="F129" s="6"/>
      <c r="G129" s="6"/>
      <c r="H129" s="6"/>
      <c r="I129" s="4" t="s">
        <v>800</v>
      </c>
      <c r="J129" s="6"/>
      <c r="K129" s="6"/>
      <c r="L129" s="4" t="s">
        <v>801</v>
      </c>
      <c r="M129" s="6"/>
      <c r="N129" s="6"/>
      <c r="O129" s="3"/>
      <c r="P129" s="3"/>
      <c r="Q129" s="3"/>
      <c r="R129" s="3"/>
      <c r="S129" s="3"/>
      <c r="T129" s="3"/>
      <c r="U129" s="3"/>
      <c r="V129" s="3"/>
      <c r="W129" s="3"/>
      <c r="X129" s="3"/>
      <c r="Y129" s="3"/>
      <c r="Z129" s="3"/>
    </row>
    <row r="130">
      <c r="A130" s="4">
        <v>129.0</v>
      </c>
      <c r="B130" s="4" t="s">
        <v>802</v>
      </c>
      <c r="C130" s="5">
        <v>1994.0</v>
      </c>
      <c r="D130" s="4" t="s">
        <v>803</v>
      </c>
      <c r="E130" s="4" t="s">
        <v>804</v>
      </c>
      <c r="F130" s="6"/>
      <c r="G130" s="6"/>
      <c r="H130" s="6"/>
      <c r="I130" s="6"/>
      <c r="J130" s="6"/>
      <c r="K130" s="6"/>
      <c r="L130" s="6"/>
      <c r="M130" s="4" t="s">
        <v>805</v>
      </c>
      <c r="N130" s="4" t="s">
        <v>18</v>
      </c>
      <c r="O130" s="3"/>
      <c r="P130" s="3"/>
      <c r="Q130" s="3"/>
      <c r="R130" s="3"/>
      <c r="S130" s="3"/>
      <c r="T130" s="3"/>
      <c r="U130" s="3"/>
      <c r="V130" s="3"/>
      <c r="W130" s="3"/>
      <c r="X130" s="3"/>
      <c r="Y130" s="3"/>
      <c r="Z130" s="3"/>
    </row>
    <row r="131">
      <c r="A131" s="4">
        <v>130.0</v>
      </c>
      <c r="B131" s="4" t="s">
        <v>806</v>
      </c>
      <c r="C131" s="5">
        <v>1994.0</v>
      </c>
      <c r="D131" s="4" t="s">
        <v>807</v>
      </c>
      <c r="E131" s="4" t="s">
        <v>808</v>
      </c>
      <c r="F131" s="6"/>
      <c r="G131" s="6"/>
      <c r="H131" s="6"/>
      <c r="I131" s="6"/>
      <c r="J131" s="6"/>
      <c r="K131" s="6"/>
      <c r="L131" s="6"/>
      <c r="M131" s="4" t="s">
        <v>809</v>
      </c>
      <c r="N131" s="4" t="s">
        <v>18</v>
      </c>
      <c r="O131" s="3"/>
      <c r="P131" s="3"/>
      <c r="Q131" s="3"/>
      <c r="R131" s="3"/>
      <c r="S131" s="3"/>
      <c r="T131" s="3"/>
      <c r="U131" s="3"/>
      <c r="V131" s="3"/>
      <c r="W131" s="3"/>
      <c r="X131" s="3"/>
      <c r="Y131" s="3"/>
      <c r="Z131" s="3"/>
    </row>
    <row r="132">
      <c r="A132" s="4">
        <v>131.0</v>
      </c>
      <c r="B132" s="4" t="s">
        <v>802</v>
      </c>
      <c r="C132" s="5">
        <v>1999.0</v>
      </c>
      <c r="D132" s="4" t="s">
        <v>810</v>
      </c>
      <c r="E132" s="4" t="s">
        <v>811</v>
      </c>
      <c r="F132" s="6"/>
      <c r="G132" s="6"/>
      <c r="H132" s="6"/>
      <c r="I132" s="6"/>
      <c r="J132" s="6"/>
      <c r="K132" s="6"/>
      <c r="L132" s="6"/>
      <c r="M132" s="6"/>
      <c r="N132" s="4" t="s">
        <v>18</v>
      </c>
      <c r="O132" s="3"/>
      <c r="P132" s="3"/>
      <c r="Q132" s="3"/>
      <c r="R132" s="3"/>
      <c r="S132" s="3"/>
      <c r="T132" s="3"/>
      <c r="U132" s="3"/>
      <c r="V132" s="3"/>
      <c r="W132" s="3"/>
      <c r="X132" s="3"/>
      <c r="Y132" s="3"/>
      <c r="Z132" s="3"/>
    </row>
    <row r="133">
      <c r="A133" s="4">
        <v>132.0</v>
      </c>
      <c r="B133" s="4" t="s">
        <v>812</v>
      </c>
      <c r="C133" s="5">
        <v>1999.0</v>
      </c>
      <c r="D133" s="4" t="s">
        <v>813</v>
      </c>
      <c r="E133" s="4" t="s">
        <v>814</v>
      </c>
      <c r="F133" s="6"/>
      <c r="G133" s="6"/>
      <c r="H133" s="6"/>
      <c r="I133" s="6"/>
      <c r="J133" s="6"/>
      <c r="K133" s="6"/>
      <c r="L133" s="6"/>
      <c r="M133" s="6"/>
      <c r="N133" s="4" t="s">
        <v>18</v>
      </c>
      <c r="O133" s="3"/>
      <c r="P133" s="3"/>
      <c r="Q133" s="3"/>
      <c r="R133" s="3"/>
      <c r="S133" s="3"/>
      <c r="T133" s="3"/>
      <c r="U133" s="3"/>
      <c r="V133" s="3"/>
      <c r="W133" s="3"/>
      <c r="X133" s="3"/>
      <c r="Y133" s="3"/>
      <c r="Z133" s="3"/>
    </row>
    <row r="134">
      <c r="A134" s="4">
        <v>133.0</v>
      </c>
      <c r="B134" s="4" t="s">
        <v>802</v>
      </c>
      <c r="C134" s="5">
        <v>2001.0</v>
      </c>
      <c r="D134" s="4" t="s">
        <v>815</v>
      </c>
      <c r="E134" s="4" t="s">
        <v>816</v>
      </c>
      <c r="F134" s="6"/>
      <c r="G134" s="6"/>
      <c r="H134" s="6"/>
      <c r="I134" s="6"/>
      <c r="J134" s="6"/>
      <c r="K134" s="6"/>
      <c r="L134" s="6"/>
      <c r="M134" s="4" t="s">
        <v>817</v>
      </c>
      <c r="N134" s="4" t="s">
        <v>18</v>
      </c>
      <c r="O134" s="3"/>
      <c r="P134" s="3"/>
      <c r="Q134" s="3"/>
      <c r="R134" s="3"/>
      <c r="S134" s="3"/>
      <c r="T134" s="3"/>
      <c r="U134" s="3"/>
      <c r="V134" s="3"/>
      <c r="W134" s="3"/>
      <c r="X134" s="3"/>
      <c r="Y134" s="3"/>
      <c r="Z134" s="3"/>
    </row>
    <row r="135">
      <c r="A135" s="4">
        <v>134.0</v>
      </c>
      <c r="B135" s="4" t="s">
        <v>818</v>
      </c>
      <c r="C135" s="5">
        <v>2001.0</v>
      </c>
      <c r="D135" s="4" t="s">
        <v>819</v>
      </c>
      <c r="E135" s="4" t="s">
        <v>820</v>
      </c>
      <c r="F135" s="6"/>
      <c r="G135" s="6"/>
      <c r="H135" s="6"/>
      <c r="I135" s="6"/>
      <c r="J135" s="6"/>
      <c r="K135" s="6"/>
      <c r="L135" s="6"/>
      <c r="M135" s="4" t="s">
        <v>821</v>
      </c>
      <c r="N135" s="4" t="s">
        <v>18</v>
      </c>
      <c r="O135" s="3"/>
      <c r="P135" s="3"/>
      <c r="Q135" s="3"/>
      <c r="R135" s="3"/>
      <c r="S135" s="3"/>
      <c r="T135" s="3"/>
      <c r="U135" s="3"/>
      <c r="V135" s="3"/>
      <c r="W135" s="3"/>
      <c r="X135" s="3"/>
      <c r="Y135" s="3"/>
      <c r="Z135" s="3"/>
    </row>
    <row r="136">
      <c r="A136" s="4">
        <v>135.0</v>
      </c>
      <c r="B136" s="4" t="s">
        <v>822</v>
      </c>
      <c r="C136" s="5">
        <v>2001.0</v>
      </c>
      <c r="D136" s="4" t="s">
        <v>823</v>
      </c>
      <c r="E136" s="4" t="s">
        <v>824</v>
      </c>
      <c r="F136" s="6"/>
      <c r="G136" s="6"/>
      <c r="H136" s="6"/>
      <c r="I136" s="6"/>
      <c r="J136" s="6"/>
      <c r="K136" s="6"/>
      <c r="L136" s="6"/>
      <c r="M136" s="4" t="s">
        <v>825</v>
      </c>
      <c r="N136" s="4" t="s">
        <v>18</v>
      </c>
      <c r="O136" s="3"/>
      <c r="P136" s="3"/>
      <c r="Q136" s="3"/>
      <c r="R136" s="3"/>
      <c r="S136" s="3"/>
      <c r="T136" s="3"/>
      <c r="U136" s="3"/>
      <c r="V136" s="3"/>
      <c r="W136" s="3"/>
      <c r="X136" s="3"/>
      <c r="Y136" s="3"/>
      <c r="Z136" s="3"/>
    </row>
    <row r="137">
      <c r="A137" s="4">
        <v>136.0</v>
      </c>
      <c r="B137" s="4" t="s">
        <v>826</v>
      </c>
      <c r="C137" s="5">
        <v>2001.0</v>
      </c>
      <c r="D137" s="4" t="s">
        <v>827</v>
      </c>
      <c r="E137" s="4" t="s">
        <v>828</v>
      </c>
      <c r="F137" s="6"/>
      <c r="G137" s="6"/>
      <c r="H137" s="6"/>
      <c r="I137" s="6"/>
      <c r="J137" s="6"/>
      <c r="K137" s="6"/>
      <c r="L137" s="6"/>
      <c r="M137" s="6"/>
      <c r="N137" s="4" t="s">
        <v>18</v>
      </c>
      <c r="O137" s="3"/>
      <c r="P137" s="3"/>
      <c r="Q137" s="3"/>
      <c r="R137" s="3"/>
      <c r="S137" s="3"/>
      <c r="T137" s="3"/>
      <c r="U137" s="3"/>
      <c r="V137" s="3"/>
      <c r="W137" s="3"/>
      <c r="X137" s="3"/>
      <c r="Y137" s="3"/>
      <c r="Z137" s="3"/>
    </row>
    <row r="138">
      <c r="A138" s="4">
        <v>137.0</v>
      </c>
      <c r="B138" s="4" t="s">
        <v>802</v>
      </c>
      <c r="C138" s="5">
        <v>2002.0</v>
      </c>
      <c r="D138" s="4" t="s">
        <v>829</v>
      </c>
      <c r="E138" s="4" t="s">
        <v>830</v>
      </c>
      <c r="F138" s="6"/>
      <c r="G138" s="6"/>
      <c r="H138" s="6"/>
      <c r="I138" s="6"/>
      <c r="J138" s="6"/>
      <c r="K138" s="6"/>
      <c r="L138" s="6"/>
      <c r="M138" s="6"/>
      <c r="N138" s="4" t="s">
        <v>18</v>
      </c>
      <c r="O138" s="3"/>
      <c r="P138" s="3"/>
      <c r="Q138" s="3"/>
      <c r="R138" s="3"/>
      <c r="S138" s="3"/>
      <c r="T138" s="3"/>
      <c r="U138" s="3"/>
      <c r="V138" s="3"/>
      <c r="W138" s="3"/>
      <c r="X138" s="3"/>
      <c r="Y138" s="3"/>
      <c r="Z138" s="3"/>
    </row>
    <row r="139">
      <c r="A139" s="4">
        <v>138.0</v>
      </c>
      <c r="B139" s="4" t="s">
        <v>831</v>
      </c>
      <c r="C139" s="5">
        <v>2006.0</v>
      </c>
      <c r="D139" s="8" t="s">
        <v>832</v>
      </c>
      <c r="E139" s="4" t="s">
        <v>833</v>
      </c>
      <c r="F139" s="6"/>
      <c r="G139" s="6"/>
      <c r="H139" s="6"/>
      <c r="I139" s="6"/>
      <c r="J139" s="6"/>
      <c r="K139" s="6"/>
      <c r="L139" s="6"/>
      <c r="M139" s="4" t="s">
        <v>834</v>
      </c>
      <c r="N139" s="4" t="s">
        <v>18</v>
      </c>
      <c r="O139" s="3"/>
      <c r="P139" s="3"/>
      <c r="Q139" s="3"/>
      <c r="R139" s="3"/>
      <c r="S139" s="3"/>
      <c r="T139" s="3"/>
      <c r="U139" s="3"/>
      <c r="V139" s="3"/>
      <c r="W139" s="3"/>
      <c r="X139" s="3"/>
      <c r="Y139" s="3"/>
      <c r="Z139" s="3"/>
    </row>
    <row r="140">
      <c r="A140" s="4">
        <v>139.0</v>
      </c>
      <c r="B140" s="4" t="s">
        <v>835</v>
      </c>
      <c r="C140" s="5">
        <v>2008.0</v>
      </c>
      <c r="D140" s="4" t="s">
        <v>836</v>
      </c>
      <c r="E140" s="4" t="s">
        <v>837</v>
      </c>
      <c r="F140" s="6"/>
      <c r="G140" s="6"/>
      <c r="H140" s="4" t="s">
        <v>208</v>
      </c>
      <c r="I140" s="6"/>
      <c r="J140" s="6"/>
      <c r="K140" s="4" t="s">
        <v>838</v>
      </c>
      <c r="L140" s="4" t="s">
        <v>839</v>
      </c>
      <c r="M140" s="6"/>
      <c r="N140" s="4" t="s">
        <v>18</v>
      </c>
      <c r="O140" s="3"/>
      <c r="P140" s="3"/>
      <c r="Q140" s="3"/>
      <c r="R140" s="3"/>
      <c r="S140" s="3"/>
      <c r="T140" s="3"/>
      <c r="U140" s="3"/>
      <c r="V140" s="3"/>
      <c r="W140" s="3"/>
      <c r="X140" s="3"/>
      <c r="Y140" s="3"/>
      <c r="Z140" s="3"/>
    </row>
    <row r="141">
      <c r="A141" s="1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hyperlinks>
    <hyperlink r:id="rId1" ref="N8"/>
    <hyperlink r:id="rId2" ref="N9"/>
    <hyperlink r:id="rId3" ref="N16"/>
    <hyperlink r:id="rId4" ref="D20"/>
    <hyperlink r:id="rId5" ref="N22"/>
    <hyperlink r:id="rId6" ref="N36"/>
    <hyperlink r:id="rId7" ref="N37"/>
    <hyperlink r:id="rId8" ref="D40"/>
    <hyperlink r:id="rId9" ref="D45"/>
    <hyperlink r:id="rId10" ref="N45"/>
    <hyperlink r:id="rId11" ref="D46"/>
    <hyperlink r:id="rId12" ref="N46"/>
    <hyperlink r:id="rId13" ref="N48"/>
    <hyperlink r:id="rId14" ref="D49"/>
    <hyperlink r:id="rId15" ref="N53"/>
    <hyperlink r:id="rId16" ref="D55"/>
    <hyperlink r:id="rId17" ref="D60"/>
    <hyperlink r:id="rId18" ref="N65"/>
    <hyperlink r:id="rId19" ref="D66"/>
    <hyperlink r:id="rId20" ref="D67"/>
    <hyperlink r:id="rId21" ref="D68"/>
    <hyperlink r:id="rId22" ref="D70"/>
    <hyperlink r:id="rId23" ref="N70"/>
    <hyperlink r:id="rId24" ref="N71"/>
    <hyperlink r:id="rId25" ref="D73"/>
    <hyperlink r:id="rId26" ref="N73"/>
    <hyperlink r:id="rId27" ref="D74"/>
    <hyperlink r:id="rId28" ref="N75"/>
    <hyperlink r:id="rId29" ref="D76"/>
    <hyperlink r:id="rId30" ref="N76"/>
    <hyperlink r:id="rId31" ref="D77"/>
    <hyperlink r:id="rId32" ref="N77"/>
    <hyperlink r:id="rId33" ref="D78"/>
    <hyperlink r:id="rId34" ref="N78"/>
    <hyperlink r:id="rId35" ref="N81"/>
    <hyperlink r:id="rId36" ref="D83"/>
    <hyperlink r:id="rId37" ref="N83"/>
    <hyperlink r:id="rId38" ref="D84"/>
    <hyperlink r:id="rId39" ref="N84"/>
    <hyperlink r:id="rId40" ref="D86"/>
    <hyperlink r:id="rId41" ref="D87"/>
    <hyperlink r:id="rId42" ref="N87"/>
    <hyperlink r:id="rId43" ref="D88"/>
    <hyperlink r:id="rId44" ref="N88"/>
    <hyperlink r:id="rId45" ref="D89"/>
    <hyperlink r:id="rId46" ref="N89"/>
    <hyperlink r:id="rId47" ref="D90"/>
    <hyperlink r:id="rId48" ref="D95"/>
    <hyperlink r:id="rId49" ref="N95"/>
    <hyperlink r:id="rId50" ref="D96"/>
    <hyperlink r:id="rId51" ref="D97"/>
    <hyperlink r:id="rId52" ref="N97"/>
    <hyperlink r:id="rId53" ref="D98"/>
    <hyperlink r:id="rId54" ref="D99"/>
    <hyperlink r:id="rId55" ref="N102"/>
    <hyperlink r:id="rId56" ref="D103"/>
    <hyperlink r:id="rId57" ref="N103"/>
    <hyperlink r:id="rId58" ref="D104"/>
    <hyperlink r:id="rId59" ref="D105"/>
    <hyperlink r:id="rId60" ref="D108"/>
    <hyperlink r:id="rId61" ref="N108"/>
    <hyperlink r:id="rId62" ref="D109"/>
    <hyperlink r:id="rId63" ref="N109"/>
    <hyperlink r:id="rId64" ref="N112"/>
    <hyperlink r:id="rId65" ref="N113"/>
    <hyperlink r:id="rId66" ref="D114"/>
    <hyperlink r:id="rId67" ref="N114"/>
    <hyperlink r:id="rId68" ref="N115"/>
    <hyperlink r:id="rId69" ref="N116"/>
    <hyperlink r:id="rId70" ref="D117"/>
    <hyperlink r:id="rId71" ref="N117"/>
    <hyperlink r:id="rId72" ref="D119"/>
    <hyperlink r:id="rId73" ref="N119"/>
    <hyperlink r:id="rId74" ref="D139"/>
  </hyperlinks>
  <drawing r:id="rId75"/>
</worksheet>
</file>