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120" yWindow="60" windowWidth="19032" windowHeight="11508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50" i="1"/>
  <c r="B50"/>
  <c r="C49"/>
  <c r="B49"/>
  <c r="C48"/>
  <c r="B48"/>
  <c r="C47"/>
  <c r="B47"/>
  <c r="C46"/>
  <c r="B46"/>
  <c r="C45"/>
  <c r="C51" s="1"/>
  <c r="B45"/>
  <c r="B51" s="1"/>
</calcChain>
</file>

<file path=xl/sharedStrings.xml><?xml version="1.0" encoding="utf-8"?>
<sst xmlns="http://schemas.openxmlformats.org/spreadsheetml/2006/main" count="63" uniqueCount="55">
  <si>
    <t>SAMPLE ID</t>
  </si>
  <si>
    <r>
      <t>d 13</t>
    </r>
    <r>
      <rPr>
        <b/>
        <sz val="12"/>
        <rFont val="Arial"/>
        <family val="2"/>
      </rPr>
      <t>C</t>
    </r>
  </si>
  <si>
    <t>d 18O</t>
  </si>
  <si>
    <t>BB 058</t>
  </si>
  <si>
    <t>BB 059</t>
  </si>
  <si>
    <t>BB 060</t>
  </si>
  <si>
    <t>BB 061</t>
  </si>
  <si>
    <t>BB 062</t>
  </si>
  <si>
    <t>BB 063</t>
  </si>
  <si>
    <t>BB 064</t>
  </si>
  <si>
    <t>BB 065</t>
  </si>
  <si>
    <t>BB 066</t>
  </si>
  <si>
    <t>BB 067</t>
  </si>
  <si>
    <t>BB 068</t>
  </si>
  <si>
    <t>BB 069</t>
  </si>
  <si>
    <t>BB 070</t>
  </si>
  <si>
    <t>BB 071</t>
  </si>
  <si>
    <t>BB 072</t>
  </si>
  <si>
    <t>BB 073</t>
  </si>
  <si>
    <t>BB 074</t>
  </si>
  <si>
    <t>BB 075</t>
  </si>
  <si>
    <t>BB 076</t>
  </si>
  <si>
    <t>BB 077</t>
  </si>
  <si>
    <t>BB 078</t>
  </si>
  <si>
    <t>BB 079</t>
  </si>
  <si>
    <t>BB 080</t>
  </si>
  <si>
    <t>BB 081</t>
  </si>
  <si>
    <t>BB 082</t>
  </si>
  <si>
    <t>BB 083</t>
  </si>
  <si>
    <t>BB 084</t>
  </si>
  <si>
    <t>BB 085</t>
  </si>
  <si>
    <t>BB 086</t>
  </si>
  <si>
    <t>BB 087</t>
  </si>
  <si>
    <t>BB 088</t>
  </si>
  <si>
    <t>BB 089</t>
  </si>
  <si>
    <t>BB 090</t>
  </si>
  <si>
    <t>BB 091</t>
  </si>
  <si>
    <t>BB 092</t>
  </si>
  <si>
    <t>BB 093</t>
  </si>
  <si>
    <t>BB 094</t>
  </si>
  <si>
    <t>BB 095</t>
  </si>
  <si>
    <t>BB 096</t>
  </si>
  <si>
    <t>BB 097</t>
  </si>
  <si>
    <t xml:space="preserve">Stable Isotope results </t>
  </si>
  <si>
    <t>Mean</t>
  </si>
  <si>
    <t>Median</t>
  </si>
  <si>
    <t>Max</t>
  </si>
  <si>
    <t>Min</t>
  </si>
  <si>
    <t>Standard Deviation</t>
  </si>
  <si>
    <t>Variance</t>
  </si>
  <si>
    <t>z score</t>
  </si>
  <si>
    <t>p-value = 1- normsdist(abs(z-score))</t>
  </si>
  <si>
    <t>Visual representation of data values</t>
  </si>
  <si>
    <t>Basic Statistical Analysis</t>
  </si>
  <si>
    <t>10233 USVI: Coris product: Stable isotope results and statistical analysis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</si>
</sst>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Symbol"/>
      <family val="1"/>
      <charset val="2"/>
    </font>
    <font>
      <b/>
      <sz val="12"/>
      <name val="Arial"/>
      <family val="2"/>
    </font>
    <font>
      <sz val="11"/>
      <color rgb="FF232323"/>
      <name val="Inherit"/>
    </font>
    <font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2">
    <xf numFmtId="0" fontId="0" fillId="0" borderId="0"/>
    <xf numFmtId="0" fontId="2" fillId="0" borderId="0"/>
  </cellStyleXfs>
  <cellXfs count="13">
    <xf numFmtId="0" fontId="0" fillId="0" borderId="0" xfId="0"/>
    <xf numFmtId="0" fontId="3" fillId="2" borderId="2" xfId="1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/>
    <xf numFmtId="0" fontId="0" fillId="0" borderId="0" xfId="0" applyFill="1" applyBorder="1" applyAlignment="1">
      <alignment horizontal="center"/>
    </xf>
    <xf numFmtId="0" fontId="0" fillId="0" borderId="1" xfId="0" applyBorder="1"/>
    <xf numFmtId="0" fontId="1" fillId="0" borderId="1" xfId="0" applyFont="1" applyFill="1" applyBorder="1" applyAlignment="1">
      <alignment horizontal="center"/>
    </xf>
    <xf numFmtId="0" fontId="3" fillId="0" borderId="2" xfId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5" fillId="0" borderId="0" xfId="0" applyFont="1" applyFill="1"/>
    <xf numFmtId="0" fontId="5" fillId="0" borderId="0" xfId="0" applyFont="1" applyAlignment="1">
      <alignment horizontal="left" indent="1"/>
    </xf>
    <xf numFmtId="0" fontId="6" fillId="0" borderId="0" xfId="0" applyFon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7.9099518810148733E-2"/>
          <c:y val="0.10684055118110236"/>
          <c:w val="0.80498775153105873"/>
          <c:h val="0.7630551910177894"/>
        </c:manualLayout>
      </c:layout>
      <c:scatterChart>
        <c:scatterStyle val="lineMarker"/>
        <c:ser>
          <c:idx val="1"/>
          <c:order val="0"/>
          <c:tx>
            <c:v>Carbon</c:v>
          </c:tx>
          <c:spPr>
            <a:ln w="28575">
              <a:noFill/>
            </a:ln>
          </c:spPr>
          <c:xVal>
            <c:strRef>
              <c:f>Sheet1!$A$4:$A$43</c:f>
              <c:strCache>
                <c:ptCount val="40"/>
                <c:pt idx="0">
                  <c:v>BB 058</c:v>
                </c:pt>
                <c:pt idx="1">
                  <c:v>BB 059</c:v>
                </c:pt>
                <c:pt idx="2">
                  <c:v>BB 060</c:v>
                </c:pt>
                <c:pt idx="3">
                  <c:v>BB 061</c:v>
                </c:pt>
                <c:pt idx="4">
                  <c:v>BB 062</c:v>
                </c:pt>
                <c:pt idx="5">
                  <c:v>BB 063</c:v>
                </c:pt>
                <c:pt idx="6">
                  <c:v>BB 064</c:v>
                </c:pt>
                <c:pt idx="7">
                  <c:v>BB 065</c:v>
                </c:pt>
                <c:pt idx="8">
                  <c:v>BB 066</c:v>
                </c:pt>
                <c:pt idx="9">
                  <c:v>BB 067</c:v>
                </c:pt>
                <c:pt idx="10">
                  <c:v>BB 068</c:v>
                </c:pt>
                <c:pt idx="11">
                  <c:v>BB 069</c:v>
                </c:pt>
                <c:pt idx="12">
                  <c:v>BB 070</c:v>
                </c:pt>
                <c:pt idx="13">
                  <c:v>BB 071</c:v>
                </c:pt>
                <c:pt idx="14">
                  <c:v>BB 072</c:v>
                </c:pt>
                <c:pt idx="15">
                  <c:v>BB 073</c:v>
                </c:pt>
                <c:pt idx="16">
                  <c:v>BB 074</c:v>
                </c:pt>
                <c:pt idx="17">
                  <c:v>BB 075</c:v>
                </c:pt>
                <c:pt idx="18">
                  <c:v>BB 076</c:v>
                </c:pt>
                <c:pt idx="19">
                  <c:v>BB 077</c:v>
                </c:pt>
                <c:pt idx="20">
                  <c:v>BB 078</c:v>
                </c:pt>
                <c:pt idx="21">
                  <c:v>BB 079</c:v>
                </c:pt>
                <c:pt idx="22">
                  <c:v>BB 080</c:v>
                </c:pt>
                <c:pt idx="23">
                  <c:v>BB 081</c:v>
                </c:pt>
                <c:pt idx="24">
                  <c:v>BB 082</c:v>
                </c:pt>
                <c:pt idx="25">
                  <c:v>BB 083</c:v>
                </c:pt>
                <c:pt idx="26">
                  <c:v>BB 084</c:v>
                </c:pt>
                <c:pt idx="27">
                  <c:v>BB 085</c:v>
                </c:pt>
                <c:pt idx="28">
                  <c:v>BB 086</c:v>
                </c:pt>
                <c:pt idx="29">
                  <c:v>BB 087</c:v>
                </c:pt>
                <c:pt idx="30">
                  <c:v>BB 088</c:v>
                </c:pt>
                <c:pt idx="31">
                  <c:v>BB 089</c:v>
                </c:pt>
                <c:pt idx="32">
                  <c:v>BB 090</c:v>
                </c:pt>
                <c:pt idx="33">
                  <c:v>BB 091</c:v>
                </c:pt>
                <c:pt idx="34">
                  <c:v>BB 092</c:v>
                </c:pt>
                <c:pt idx="35">
                  <c:v>BB 093</c:v>
                </c:pt>
                <c:pt idx="36">
                  <c:v>BB 094</c:v>
                </c:pt>
                <c:pt idx="37">
                  <c:v>BB 095</c:v>
                </c:pt>
                <c:pt idx="38">
                  <c:v>BB 096</c:v>
                </c:pt>
                <c:pt idx="39">
                  <c:v>BB 097</c:v>
                </c:pt>
              </c:strCache>
            </c:strRef>
          </c:xVal>
          <c:yVal>
            <c:numRef>
              <c:f>Sheet1!$B$4:$B$43</c:f>
              <c:numCache>
                <c:formatCode>General</c:formatCode>
                <c:ptCount val="40"/>
                <c:pt idx="0">
                  <c:v>-4.3512114873272001</c:v>
                </c:pt>
                <c:pt idx="1">
                  <c:v>-3.6423286820715939</c:v>
                </c:pt>
                <c:pt idx="2">
                  <c:v>-3.3384727045099316</c:v>
                </c:pt>
                <c:pt idx="3">
                  <c:v>-5.7894842214163411</c:v>
                </c:pt>
                <c:pt idx="4">
                  <c:v>-3.9881184948309389</c:v>
                </c:pt>
                <c:pt idx="5">
                  <c:v>-3.3232933177157475</c:v>
                </c:pt>
                <c:pt idx="6">
                  <c:v>-2.5484522280370125</c:v>
                </c:pt>
                <c:pt idx="7">
                  <c:v>-3.2674712972778908</c:v>
                </c:pt>
                <c:pt idx="8">
                  <c:v>-3.1680285118571572</c:v>
                </c:pt>
                <c:pt idx="9">
                  <c:v>-3.9773074472729819</c:v>
                </c:pt>
                <c:pt idx="10">
                  <c:v>-4.6059344606920183</c:v>
                </c:pt>
                <c:pt idx="11">
                  <c:v>-3.9754799249676065</c:v>
                </c:pt>
                <c:pt idx="12">
                  <c:v>-3.7609860732621403</c:v>
                </c:pt>
                <c:pt idx="13">
                  <c:v>-2.6563344326430149</c:v>
                </c:pt>
                <c:pt idx="14">
                  <c:v>-2.6964225126100416</c:v>
                </c:pt>
                <c:pt idx="15">
                  <c:v>-3.4126846476771888</c:v>
                </c:pt>
                <c:pt idx="16">
                  <c:v>-4.4870086731783054</c:v>
                </c:pt>
                <c:pt idx="17">
                  <c:v>-4.8628953309372003</c:v>
                </c:pt>
                <c:pt idx="18">
                  <c:v>-4.2124721494621875</c:v>
                </c:pt>
                <c:pt idx="19">
                  <c:v>-4.2860104464738091</c:v>
                </c:pt>
                <c:pt idx="20">
                  <c:v>-3.3247405219843928</c:v>
                </c:pt>
                <c:pt idx="21">
                  <c:v>-3.7524409553939542</c:v>
                </c:pt>
                <c:pt idx="22">
                  <c:v>-3.8425883691992624</c:v>
                </c:pt>
                <c:pt idx="23">
                  <c:v>-3.7857201255560025</c:v>
                </c:pt>
                <c:pt idx="24">
                  <c:v>-4.7444682837016749</c:v>
                </c:pt>
                <c:pt idx="25">
                  <c:v>-4.8836178148016218</c:v>
                </c:pt>
                <c:pt idx="26">
                  <c:v>-4.7154373601550059</c:v>
                </c:pt>
                <c:pt idx="27">
                  <c:v>-4.3577229222798719</c:v>
                </c:pt>
                <c:pt idx="28">
                  <c:v>-5.3006516781670676</c:v>
                </c:pt>
                <c:pt idx="29">
                  <c:v>-4.0672965640755621</c:v>
                </c:pt>
                <c:pt idx="30">
                  <c:v>-4.8274890384197855</c:v>
                </c:pt>
                <c:pt idx="31">
                  <c:v>-4.2002549218751462</c:v>
                </c:pt>
                <c:pt idx="32">
                  <c:v>-4.849657811714092</c:v>
                </c:pt>
                <c:pt idx="33">
                  <c:v>-4.1908375825430166</c:v>
                </c:pt>
                <c:pt idx="34">
                  <c:v>-4.3939138643244169</c:v>
                </c:pt>
                <c:pt idx="35">
                  <c:v>-4.3924255563161374</c:v>
                </c:pt>
                <c:pt idx="36">
                  <c:v>-4.4550861447032464</c:v>
                </c:pt>
                <c:pt idx="37">
                  <c:v>-4.5882245204912353</c:v>
                </c:pt>
                <c:pt idx="38">
                  <c:v>-4.9767995698931644</c:v>
                </c:pt>
                <c:pt idx="39">
                  <c:v>-3.9655462833687594</c:v>
                </c:pt>
              </c:numCache>
            </c:numRef>
          </c:yVal>
        </c:ser>
        <c:ser>
          <c:idx val="0"/>
          <c:order val="1"/>
          <c:tx>
            <c:v>Oxygen</c:v>
          </c:tx>
          <c:spPr>
            <a:ln w="28575">
              <a:noFill/>
            </a:ln>
          </c:spPr>
          <c:xVal>
            <c:strRef>
              <c:f>Sheet1!$A$4:$A$43</c:f>
              <c:strCache>
                <c:ptCount val="40"/>
                <c:pt idx="0">
                  <c:v>BB 058</c:v>
                </c:pt>
                <c:pt idx="1">
                  <c:v>BB 059</c:v>
                </c:pt>
                <c:pt idx="2">
                  <c:v>BB 060</c:v>
                </c:pt>
                <c:pt idx="3">
                  <c:v>BB 061</c:v>
                </c:pt>
                <c:pt idx="4">
                  <c:v>BB 062</c:v>
                </c:pt>
                <c:pt idx="5">
                  <c:v>BB 063</c:v>
                </c:pt>
                <c:pt idx="6">
                  <c:v>BB 064</c:v>
                </c:pt>
                <c:pt idx="7">
                  <c:v>BB 065</c:v>
                </c:pt>
                <c:pt idx="8">
                  <c:v>BB 066</c:v>
                </c:pt>
                <c:pt idx="9">
                  <c:v>BB 067</c:v>
                </c:pt>
                <c:pt idx="10">
                  <c:v>BB 068</c:v>
                </c:pt>
                <c:pt idx="11">
                  <c:v>BB 069</c:v>
                </c:pt>
                <c:pt idx="12">
                  <c:v>BB 070</c:v>
                </c:pt>
                <c:pt idx="13">
                  <c:v>BB 071</c:v>
                </c:pt>
                <c:pt idx="14">
                  <c:v>BB 072</c:v>
                </c:pt>
                <c:pt idx="15">
                  <c:v>BB 073</c:v>
                </c:pt>
                <c:pt idx="16">
                  <c:v>BB 074</c:v>
                </c:pt>
                <c:pt idx="17">
                  <c:v>BB 075</c:v>
                </c:pt>
                <c:pt idx="18">
                  <c:v>BB 076</c:v>
                </c:pt>
                <c:pt idx="19">
                  <c:v>BB 077</c:v>
                </c:pt>
                <c:pt idx="20">
                  <c:v>BB 078</c:v>
                </c:pt>
                <c:pt idx="21">
                  <c:v>BB 079</c:v>
                </c:pt>
                <c:pt idx="22">
                  <c:v>BB 080</c:v>
                </c:pt>
                <c:pt idx="23">
                  <c:v>BB 081</c:v>
                </c:pt>
                <c:pt idx="24">
                  <c:v>BB 082</c:v>
                </c:pt>
                <c:pt idx="25">
                  <c:v>BB 083</c:v>
                </c:pt>
                <c:pt idx="26">
                  <c:v>BB 084</c:v>
                </c:pt>
                <c:pt idx="27">
                  <c:v>BB 085</c:v>
                </c:pt>
                <c:pt idx="28">
                  <c:v>BB 086</c:v>
                </c:pt>
                <c:pt idx="29">
                  <c:v>BB 087</c:v>
                </c:pt>
                <c:pt idx="30">
                  <c:v>BB 088</c:v>
                </c:pt>
                <c:pt idx="31">
                  <c:v>BB 089</c:v>
                </c:pt>
                <c:pt idx="32">
                  <c:v>BB 090</c:v>
                </c:pt>
                <c:pt idx="33">
                  <c:v>BB 091</c:v>
                </c:pt>
                <c:pt idx="34">
                  <c:v>BB 092</c:v>
                </c:pt>
                <c:pt idx="35">
                  <c:v>BB 093</c:v>
                </c:pt>
                <c:pt idx="36">
                  <c:v>BB 094</c:v>
                </c:pt>
                <c:pt idx="37">
                  <c:v>BB 095</c:v>
                </c:pt>
                <c:pt idx="38">
                  <c:v>BB 096</c:v>
                </c:pt>
                <c:pt idx="39">
                  <c:v>BB 097</c:v>
                </c:pt>
              </c:strCache>
            </c:strRef>
          </c:xVal>
          <c:yVal>
            <c:numRef>
              <c:f>Sheet1!$C$4:$C$43</c:f>
              <c:numCache>
                <c:formatCode>General</c:formatCode>
                <c:ptCount val="40"/>
                <c:pt idx="0">
                  <c:v>-0.55798433360387811</c:v>
                </c:pt>
                <c:pt idx="1">
                  <c:v>-0.98703287750767643</c:v>
                </c:pt>
                <c:pt idx="2">
                  <c:v>-0.54392336547948172</c:v>
                </c:pt>
                <c:pt idx="3">
                  <c:v>-0.56958784113647631</c:v>
                </c:pt>
                <c:pt idx="4">
                  <c:v>-0.86303823464628504</c:v>
                </c:pt>
                <c:pt idx="5">
                  <c:v>-0.80516244599415643</c:v>
                </c:pt>
                <c:pt idx="6">
                  <c:v>-0.80130145011858556</c:v>
                </c:pt>
                <c:pt idx="7">
                  <c:v>-0.57422214772628877</c:v>
                </c:pt>
                <c:pt idx="8">
                  <c:v>-0.88791212005789877</c:v>
                </c:pt>
                <c:pt idx="9">
                  <c:v>-0.74315394910617893</c:v>
                </c:pt>
                <c:pt idx="10">
                  <c:v>-1.2260649801750789</c:v>
                </c:pt>
                <c:pt idx="11">
                  <c:v>-1.3448848035411132</c:v>
                </c:pt>
                <c:pt idx="12">
                  <c:v>-1.4643309078401501</c:v>
                </c:pt>
                <c:pt idx="13">
                  <c:v>-1.299178543412105</c:v>
                </c:pt>
                <c:pt idx="14">
                  <c:v>-1.5107810561211243</c:v>
                </c:pt>
                <c:pt idx="15">
                  <c:v>-1.0988053416790544</c:v>
                </c:pt>
                <c:pt idx="16">
                  <c:v>-1.1810587735210376</c:v>
                </c:pt>
                <c:pt idx="17">
                  <c:v>-1.0153275132036566</c:v>
                </c:pt>
                <c:pt idx="18">
                  <c:v>-1.0597119920089382</c:v>
                </c:pt>
                <c:pt idx="19">
                  <c:v>-1.1351784305307921</c:v>
                </c:pt>
                <c:pt idx="20">
                  <c:v>-1.1176779891546307</c:v>
                </c:pt>
                <c:pt idx="21">
                  <c:v>-0.8834458640443188</c:v>
                </c:pt>
                <c:pt idx="22">
                  <c:v>-1.0863154517912754</c:v>
                </c:pt>
                <c:pt idx="23">
                  <c:v>-0.97170085813613749</c:v>
                </c:pt>
                <c:pt idx="24">
                  <c:v>-1.0663580196985656</c:v>
                </c:pt>
                <c:pt idx="25">
                  <c:v>-0.81141202226464593</c:v>
                </c:pt>
                <c:pt idx="26">
                  <c:v>-0.96700503152435946</c:v>
                </c:pt>
                <c:pt idx="27">
                  <c:v>-0.80656709108251068</c:v>
                </c:pt>
                <c:pt idx="28">
                  <c:v>-1.0241500225557365</c:v>
                </c:pt>
                <c:pt idx="29">
                  <c:v>-0.99804124797986393</c:v>
                </c:pt>
                <c:pt idx="30">
                  <c:v>-1.1767470726153917</c:v>
                </c:pt>
                <c:pt idx="31">
                  <c:v>-1.0688824060337554</c:v>
                </c:pt>
                <c:pt idx="32">
                  <c:v>-1.10302412813712</c:v>
                </c:pt>
                <c:pt idx="33">
                  <c:v>-1.1084348366013907</c:v>
                </c:pt>
                <c:pt idx="34">
                  <c:v>-1.1375967307702961</c:v>
                </c:pt>
                <c:pt idx="35">
                  <c:v>-1.0191375711089412</c:v>
                </c:pt>
                <c:pt idx="36">
                  <c:v>-1.0933812291807898</c:v>
                </c:pt>
                <c:pt idx="37">
                  <c:v>-0.98499363171244969</c:v>
                </c:pt>
                <c:pt idx="38">
                  <c:v>-1.1536915753954657</c:v>
                </c:pt>
                <c:pt idx="39">
                  <c:v>-1.0113382558862849</c:v>
                </c:pt>
              </c:numCache>
            </c:numRef>
          </c:yVal>
        </c:ser>
        <c:axId val="60064896"/>
        <c:axId val="91618688"/>
      </c:scatterChart>
      <c:valAx>
        <c:axId val="60064896"/>
        <c:scaling>
          <c:orientation val="minMax"/>
        </c:scaling>
        <c:delete val="1"/>
        <c:axPos val="b"/>
        <c:numFmt formatCode="@" sourceLinked="0"/>
        <c:tickLblPos val="none"/>
        <c:crossAx val="91618688"/>
        <c:crosses val="autoZero"/>
        <c:crossBetween val="midCat"/>
      </c:valAx>
      <c:valAx>
        <c:axId val="91618688"/>
        <c:scaling>
          <c:orientation val="minMax"/>
          <c:max val="2"/>
          <c:min val="-10"/>
        </c:scaling>
        <c:axPos val="l"/>
        <c:numFmt formatCode="General" sourceLinked="1"/>
        <c:tickLblPos val="nextTo"/>
        <c:crossAx val="60064896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79057086614173233"/>
          <c:y val="0.31906058617672789"/>
          <c:w val="0.11616296124749112"/>
          <c:h val="0.16743438320209975"/>
        </c:manualLayout>
      </c:layout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312420</xdr:colOff>
      <xdr:row>12</xdr:row>
      <xdr:rowOff>76200</xdr:rowOff>
    </xdr:from>
    <xdr:to>
      <xdr:col>12</xdr:col>
      <xdr:colOff>281940</xdr:colOff>
      <xdr:row>25</xdr:row>
      <xdr:rowOff>45720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52"/>
  <sheetViews>
    <sheetView tabSelected="1" workbookViewId="0">
      <selection activeCell="D2" sqref="D2"/>
    </sheetView>
  </sheetViews>
  <sheetFormatPr defaultRowHeight="14.4"/>
  <cols>
    <col min="1" max="1" width="16.5546875" style="3" customWidth="1"/>
    <col min="2" max="3" width="8.88671875" style="3"/>
    <col min="4" max="4" width="4.33203125" style="3" customWidth="1"/>
    <col min="5" max="5" width="5.109375" customWidth="1"/>
    <col min="6" max="6" width="16.44140625" customWidth="1"/>
    <col min="8" max="8" width="10" customWidth="1"/>
  </cols>
  <sheetData>
    <row r="1" spans="1:8">
      <c r="A1" t="s">
        <v>54</v>
      </c>
    </row>
    <row r="2" spans="1:8" ht="15" thickBot="1">
      <c r="A2" s="3" t="s">
        <v>43</v>
      </c>
      <c r="F2" s="12" t="s">
        <v>53</v>
      </c>
    </row>
    <row r="3" spans="1:8" ht="16.8" thickTop="1" thickBot="1">
      <c r="A3" s="6" t="s">
        <v>0</v>
      </c>
      <c r="B3" s="7" t="s">
        <v>1</v>
      </c>
      <c r="C3" s="7" t="s">
        <v>2</v>
      </c>
      <c r="D3" s="10"/>
      <c r="E3" s="10"/>
      <c r="G3" s="1" t="s">
        <v>1</v>
      </c>
      <c r="H3" s="1" t="s">
        <v>2</v>
      </c>
    </row>
    <row r="4" spans="1:8" ht="16.8" thickTop="1" thickBot="1">
      <c r="A4" s="9" t="s">
        <v>3</v>
      </c>
      <c r="B4" s="7">
        <v>-4.3512114873272001</v>
      </c>
      <c r="C4" s="7">
        <v>-0.55798433360387811</v>
      </c>
      <c r="D4" s="10"/>
      <c r="E4" s="10"/>
      <c r="F4" s="5" t="s">
        <v>44</v>
      </c>
      <c r="G4" s="5">
        <v>-4.0991329233295932</v>
      </c>
      <c r="H4" s="5">
        <v>-1.0064635535770974</v>
      </c>
    </row>
    <row r="5" spans="1:8" ht="16.8" thickTop="1" thickBot="1">
      <c r="A5" s="9" t="s">
        <v>4</v>
      </c>
      <c r="B5" s="7">
        <v>-3.6423286820715939</v>
      </c>
      <c r="C5" s="7">
        <v>-0.98703287750767643</v>
      </c>
      <c r="D5" s="10"/>
      <c r="E5" s="10"/>
      <c r="F5" s="5" t="s">
        <v>45</v>
      </c>
      <c r="G5" s="5">
        <v>-4.1955462522090814</v>
      </c>
      <c r="H5" s="5">
        <v>-1.0216437968323389</v>
      </c>
    </row>
    <row r="6" spans="1:8" ht="16.8" thickTop="1" thickBot="1">
      <c r="A6" s="9" t="s">
        <v>5</v>
      </c>
      <c r="B6" s="7">
        <v>-3.3384727045099316</v>
      </c>
      <c r="C6" s="7">
        <v>-0.54392336547948172</v>
      </c>
      <c r="D6" s="10"/>
      <c r="E6" s="10"/>
      <c r="F6" s="5" t="s">
        <v>46</v>
      </c>
      <c r="G6" s="5">
        <v>-2.5484522280370125</v>
      </c>
      <c r="H6" s="5">
        <v>-0.54392336547948172</v>
      </c>
    </row>
    <row r="7" spans="1:8" ht="16.8" thickTop="1" thickBot="1">
      <c r="A7" s="9" t="s">
        <v>6</v>
      </c>
      <c r="B7" s="7">
        <v>-5.7894842214163411</v>
      </c>
      <c r="C7" s="7">
        <v>-0.56958784113647631</v>
      </c>
      <c r="D7" s="10"/>
      <c r="E7" s="10"/>
      <c r="F7" s="5" t="s">
        <v>47</v>
      </c>
      <c r="G7" s="5">
        <v>-5.7894842214163411</v>
      </c>
      <c r="H7" s="5">
        <v>-1.5107810561211243</v>
      </c>
    </row>
    <row r="8" spans="1:8" ht="16.8" thickTop="1" thickBot="1">
      <c r="A8" s="9" t="s">
        <v>7</v>
      </c>
      <c r="B8" s="7">
        <v>-3.9881184948309389</v>
      </c>
      <c r="C8" s="7">
        <v>-0.86303823464628504</v>
      </c>
      <c r="D8" s="10"/>
      <c r="E8" s="10"/>
      <c r="F8" s="5" t="s">
        <v>48</v>
      </c>
      <c r="G8" s="5">
        <v>0.72031843281640351</v>
      </c>
      <c r="H8" s="5">
        <v>0.22468953667283673</v>
      </c>
    </row>
    <row r="9" spans="1:8" ht="16.8" thickTop="1" thickBot="1">
      <c r="A9" s="9" t="s">
        <v>8</v>
      </c>
      <c r="B9" s="7">
        <v>-3.3232933177157475</v>
      </c>
      <c r="C9" s="7">
        <v>-0.80516244599415643</v>
      </c>
      <c r="D9" s="10"/>
      <c r="E9" s="10"/>
      <c r="F9" s="5" t="s">
        <v>49</v>
      </c>
      <c r="G9" s="5">
        <v>0.51885864465507958</v>
      </c>
      <c r="H9" s="5">
        <v>5.0485387890254044E-2</v>
      </c>
    </row>
    <row r="10" spans="1:8" ht="16.8" thickTop="1" thickBot="1">
      <c r="A10" s="9" t="s">
        <v>9</v>
      </c>
      <c r="B10" s="7">
        <v>-2.5484522280370125</v>
      </c>
      <c r="C10" s="7">
        <v>-0.80130145011858556</v>
      </c>
      <c r="D10" s="10"/>
      <c r="E10" s="10"/>
    </row>
    <row r="11" spans="1:8" ht="16.8" thickTop="1" thickBot="1">
      <c r="A11" s="9" t="s">
        <v>10</v>
      </c>
      <c r="B11" s="7">
        <v>-3.2674712972778908</v>
      </c>
      <c r="C11" s="7">
        <v>-0.57422214772628877</v>
      </c>
      <c r="D11" s="10"/>
      <c r="E11" s="10"/>
    </row>
    <row r="12" spans="1:8" ht="16.8" thickTop="1" thickBot="1">
      <c r="A12" s="9" t="s">
        <v>11</v>
      </c>
      <c r="B12" s="7">
        <v>-3.1680285118571572</v>
      </c>
      <c r="C12" s="7">
        <v>-0.88791212005789877</v>
      </c>
      <c r="D12" s="10"/>
      <c r="E12" s="10"/>
      <c r="F12" s="12" t="s">
        <v>52</v>
      </c>
    </row>
    <row r="13" spans="1:8" ht="16.8" thickTop="1" thickBot="1">
      <c r="A13" s="9" t="s">
        <v>12</v>
      </c>
      <c r="B13" s="7">
        <v>-3.9773074472729819</v>
      </c>
      <c r="C13" s="7">
        <v>-0.74315394910617893</v>
      </c>
      <c r="D13" s="10"/>
      <c r="E13" s="10"/>
    </row>
    <row r="14" spans="1:8" ht="16.8" thickTop="1" thickBot="1">
      <c r="A14" s="9" t="s">
        <v>13</v>
      </c>
      <c r="B14" s="7">
        <v>-4.6059344606920183</v>
      </c>
      <c r="C14" s="7">
        <v>-1.2260649801750789</v>
      </c>
      <c r="D14" s="10"/>
      <c r="E14" s="10"/>
    </row>
    <row r="15" spans="1:8" ht="16.8" thickTop="1" thickBot="1">
      <c r="A15" s="9" t="s">
        <v>14</v>
      </c>
      <c r="B15" s="7">
        <v>-3.9754799249676065</v>
      </c>
      <c r="C15" s="7">
        <v>-1.3448848035411132</v>
      </c>
      <c r="D15" s="10"/>
      <c r="E15" s="10"/>
    </row>
    <row r="16" spans="1:8" ht="16.8" thickTop="1" thickBot="1">
      <c r="A16" s="9" t="s">
        <v>15</v>
      </c>
      <c r="B16" s="7">
        <v>-3.7609860732621403</v>
      </c>
      <c r="C16" s="7">
        <v>-1.4643309078401501</v>
      </c>
      <c r="D16" s="10"/>
      <c r="E16" s="10"/>
    </row>
    <row r="17" spans="1:5" ht="16.8" thickTop="1" thickBot="1">
      <c r="A17" s="9" t="s">
        <v>16</v>
      </c>
      <c r="B17" s="7">
        <v>-2.6563344326430149</v>
      </c>
      <c r="C17" s="7">
        <v>-1.299178543412105</v>
      </c>
      <c r="D17" s="10"/>
      <c r="E17" s="10"/>
    </row>
    <row r="18" spans="1:5" ht="16.8" thickTop="1" thickBot="1">
      <c r="A18" s="9" t="s">
        <v>17</v>
      </c>
      <c r="B18" s="7">
        <v>-2.6964225126100416</v>
      </c>
      <c r="C18" s="7">
        <v>-1.5107810561211243</v>
      </c>
      <c r="D18" s="10"/>
      <c r="E18" s="10"/>
    </row>
    <row r="19" spans="1:5" ht="16.8" thickTop="1" thickBot="1">
      <c r="A19" s="9" t="s">
        <v>18</v>
      </c>
      <c r="B19" s="7">
        <v>-3.4126846476771888</v>
      </c>
      <c r="C19" s="7">
        <v>-1.0988053416790544</v>
      </c>
      <c r="D19" s="10"/>
      <c r="E19" s="10"/>
    </row>
    <row r="20" spans="1:5" ht="16.8" thickTop="1" thickBot="1">
      <c r="A20" s="9" t="s">
        <v>19</v>
      </c>
      <c r="B20" s="7">
        <v>-4.4870086731783054</v>
      </c>
      <c r="C20" s="7">
        <v>-1.1810587735210376</v>
      </c>
      <c r="D20" s="10"/>
      <c r="E20" s="10"/>
    </row>
    <row r="21" spans="1:5" ht="16.8" thickTop="1" thickBot="1">
      <c r="A21" s="9" t="s">
        <v>20</v>
      </c>
      <c r="B21" s="7">
        <v>-4.8628953309372003</v>
      </c>
      <c r="C21" s="7">
        <v>-1.0153275132036566</v>
      </c>
      <c r="D21" s="10"/>
      <c r="E21" s="10"/>
    </row>
    <row r="22" spans="1:5" ht="16.8" thickTop="1" thickBot="1">
      <c r="A22" s="9" t="s">
        <v>21</v>
      </c>
      <c r="B22" s="7">
        <v>-4.2124721494621875</v>
      </c>
      <c r="C22" s="7">
        <v>-1.0597119920089382</v>
      </c>
      <c r="D22" s="10"/>
      <c r="E22" s="10"/>
    </row>
    <row r="23" spans="1:5" ht="16.8" thickTop="1" thickBot="1">
      <c r="A23" s="9" t="s">
        <v>22</v>
      </c>
      <c r="B23" s="7">
        <v>-4.2860104464738091</v>
      </c>
      <c r="C23" s="7">
        <v>-1.1351784305307921</v>
      </c>
      <c r="D23" s="10"/>
      <c r="E23" s="10"/>
    </row>
    <row r="24" spans="1:5" ht="16.8" thickTop="1" thickBot="1">
      <c r="A24" s="9" t="s">
        <v>23</v>
      </c>
      <c r="B24" s="7">
        <v>-3.3247405219843928</v>
      </c>
      <c r="C24" s="7">
        <v>-1.1176779891546307</v>
      </c>
      <c r="D24" s="10"/>
      <c r="E24" s="10"/>
    </row>
    <row r="25" spans="1:5" ht="16.8" thickTop="1" thickBot="1">
      <c r="A25" s="9" t="s">
        <v>24</v>
      </c>
      <c r="B25" s="7">
        <v>-3.7524409553939542</v>
      </c>
      <c r="C25" s="7">
        <v>-0.8834458640443188</v>
      </c>
      <c r="D25" s="10"/>
      <c r="E25" s="10"/>
    </row>
    <row r="26" spans="1:5" ht="16.8" thickTop="1" thickBot="1">
      <c r="A26" s="9" t="s">
        <v>25</v>
      </c>
      <c r="B26" s="7">
        <v>-3.8425883691992624</v>
      </c>
      <c r="C26" s="7">
        <v>-1.0863154517912754</v>
      </c>
      <c r="D26" s="10"/>
      <c r="E26" s="10"/>
    </row>
    <row r="27" spans="1:5" ht="16.8" thickTop="1" thickBot="1">
      <c r="A27" s="9" t="s">
        <v>26</v>
      </c>
      <c r="B27" s="7">
        <v>-3.7857201255560025</v>
      </c>
      <c r="C27" s="7">
        <v>-0.97170085813613749</v>
      </c>
      <c r="D27" s="10"/>
      <c r="E27" s="10"/>
    </row>
    <row r="28" spans="1:5" ht="16.8" thickTop="1" thickBot="1">
      <c r="A28" s="9" t="s">
        <v>27</v>
      </c>
      <c r="B28" s="7">
        <v>-4.7444682837016749</v>
      </c>
      <c r="C28" s="7">
        <v>-1.0663580196985656</v>
      </c>
      <c r="D28" s="10"/>
      <c r="E28" s="10"/>
    </row>
    <row r="29" spans="1:5" ht="16.8" thickTop="1" thickBot="1">
      <c r="A29" s="9" t="s">
        <v>28</v>
      </c>
      <c r="B29" s="7">
        <v>-4.8836178148016218</v>
      </c>
      <c r="C29" s="7">
        <v>-0.81141202226464593</v>
      </c>
      <c r="D29" s="10"/>
      <c r="E29" s="10"/>
    </row>
    <row r="30" spans="1:5" ht="16.8" thickTop="1" thickBot="1">
      <c r="A30" s="9" t="s">
        <v>29</v>
      </c>
      <c r="B30" s="7">
        <v>-4.7154373601550059</v>
      </c>
      <c r="C30" s="7">
        <v>-0.96700503152435946</v>
      </c>
      <c r="D30" s="10"/>
      <c r="E30" s="10"/>
    </row>
    <row r="31" spans="1:5" ht="16.8" thickTop="1" thickBot="1">
      <c r="A31" s="9" t="s">
        <v>30</v>
      </c>
      <c r="B31" s="7">
        <v>-4.3577229222798719</v>
      </c>
      <c r="C31" s="7">
        <v>-0.80656709108251068</v>
      </c>
      <c r="D31" s="10"/>
      <c r="E31" s="10"/>
    </row>
    <row r="32" spans="1:5" ht="16.8" thickTop="1" thickBot="1">
      <c r="A32" s="9" t="s">
        <v>31</v>
      </c>
      <c r="B32" s="7">
        <v>-5.3006516781670676</v>
      </c>
      <c r="C32" s="7">
        <v>-1.0241500225557365</v>
      </c>
      <c r="D32" s="10"/>
      <c r="E32" s="10"/>
    </row>
    <row r="33" spans="1:5" ht="16.8" thickTop="1" thickBot="1">
      <c r="A33" s="9" t="s">
        <v>32</v>
      </c>
      <c r="B33" s="7">
        <v>-4.0672965640755621</v>
      </c>
      <c r="C33" s="7">
        <v>-0.99804124797986393</v>
      </c>
      <c r="D33" s="10"/>
      <c r="E33" s="10"/>
    </row>
    <row r="34" spans="1:5" ht="16.8" thickTop="1" thickBot="1">
      <c r="A34" s="9" t="s">
        <v>33</v>
      </c>
      <c r="B34" s="7">
        <v>-4.8274890384197855</v>
      </c>
      <c r="C34" s="7">
        <v>-1.1767470726153917</v>
      </c>
      <c r="D34" s="10"/>
      <c r="E34" s="10"/>
    </row>
    <row r="35" spans="1:5" ht="16.8" thickTop="1" thickBot="1">
      <c r="A35" s="9" t="s">
        <v>34</v>
      </c>
      <c r="B35" s="7">
        <v>-4.2002549218751462</v>
      </c>
      <c r="C35" s="7">
        <v>-1.0688824060337554</v>
      </c>
      <c r="D35" s="10"/>
      <c r="E35" s="10"/>
    </row>
    <row r="36" spans="1:5" ht="16.8" thickTop="1" thickBot="1">
      <c r="A36" s="9" t="s">
        <v>35</v>
      </c>
      <c r="B36" s="7">
        <v>-4.849657811714092</v>
      </c>
      <c r="C36" s="7">
        <v>-1.10302412813712</v>
      </c>
      <c r="D36" s="10"/>
      <c r="E36" s="10"/>
    </row>
    <row r="37" spans="1:5" ht="16.8" thickTop="1" thickBot="1">
      <c r="A37" s="9" t="s">
        <v>36</v>
      </c>
      <c r="B37" s="7">
        <v>-4.1908375825430166</v>
      </c>
      <c r="C37" s="7">
        <v>-1.1084348366013907</v>
      </c>
      <c r="D37" s="10"/>
      <c r="E37" s="10"/>
    </row>
    <row r="38" spans="1:5" ht="16.8" thickTop="1" thickBot="1">
      <c r="A38" s="9" t="s">
        <v>37</v>
      </c>
      <c r="B38" s="7">
        <v>-4.3939138643244169</v>
      </c>
      <c r="C38" s="7">
        <v>-1.1375967307702961</v>
      </c>
      <c r="D38" s="10"/>
      <c r="E38" s="10"/>
    </row>
    <row r="39" spans="1:5" ht="16.8" thickTop="1" thickBot="1">
      <c r="A39" s="9" t="s">
        <v>38</v>
      </c>
      <c r="B39" s="7">
        <v>-4.3924255563161374</v>
      </c>
      <c r="C39" s="7">
        <v>-1.0191375711089412</v>
      </c>
      <c r="D39" s="10"/>
      <c r="E39" s="10"/>
    </row>
    <row r="40" spans="1:5" ht="16.8" thickTop="1" thickBot="1">
      <c r="A40" s="9" t="s">
        <v>39</v>
      </c>
      <c r="B40" s="7">
        <v>-4.4550861447032464</v>
      </c>
      <c r="C40" s="7">
        <v>-1.0933812291807898</v>
      </c>
      <c r="D40" s="10"/>
      <c r="E40" s="10"/>
    </row>
    <row r="41" spans="1:5" ht="16.8" thickTop="1" thickBot="1">
      <c r="A41" s="9" t="s">
        <v>40</v>
      </c>
      <c r="B41" s="7">
        <v>-4.5882245204912353</v>
      </c>
      <c r="C41" s="7">
        <v>-0.98499363171244969</v>
      </c>
      <c r="D41" s="10"/>
      <c r="E41" s="10"/>
    </row>
    <row r="42" spans="1:5" ht="16.8" thickTop="1" thickBot="1">
      <c r="A42" s="9" t="s">
        <v>41</v>
      </c>
      <c r="B42" s="7">
        <v>-4.9767995698931644</v>
      </c>
      <c r="C42" s="7">
        <v>-1.1536915753954657</v>
      </c>
      <c r="D42" s="10"/>
      <c r="E42" s="10"/>
    </row>
    <row r="43" spans="1:5" ht="16.8" thickTop="1" thickBot="1">
      <c r="A43" s="9" t="s">
        <v>42</v>
      </c>
      <c r="B43" s="7">
        <v>-3.9655462833687594</v>
      </c>
      <c r="C43" s="7">
        <v>-1.0113382558862849</v>
      </c>
      <c r="D43" s="10"/>
      <c r="E43" s="10"/>
    </row>
    <row r="44" spans="1:5" ht="16.2" thickTop="1">
      <c r="A44" s="4"/>
      <c r="B44" s="8"/>
      <c r="C44" s="8"/>
      <c r="D44" s="8"/>
    </row>
    <row r="45" spans="1:5">
      <c r="A45" s="2" t="s">
        <v>44</v>
      </c>
      <c r="B45" s="3">
        <f>AVERAGE(B4:B43)</f>
        <v>-4.0991329233295932</v>
      </c>
      <c r="C45" s="3">
        <f>AVERAGE(C4:C43)</f>
        <v>-1.0064635535770974</v>
      </c>
    </row>
    <row r="46" spans="1:5">
      <c r="A46" s="4" t="s">
        <v>45</v>
      </c>
      <c r="B46" s="3">
        <f>MEDIAN(B4:B43)</f>
        <v>-4.1955462522090814</v>
      </c>
      <c r="C46" s="3">
        <f>MEDIAN(C4:C43)</f>
        <v>-1.0216437968323389</v>
      </c>
    </row>
    <row r="47" spans="1:5">
      <c r="A47" s="4" t="s">
        <v>46</v>
      </c>
      <c r="B47" s="4">
        <f>MAX(B4:B43)</f>
        <v>-2.5484522280370125</v>
      </c>
      <c r="C47" s="4">
        <f>MAX(C4:C43)</f>
        <v>-0.54392336547948172</v>
      </c>
      <c r="D47" s="4"/>
    </row>
    <row r="48" spans="1:5">
      <c r="A48" s="4" t="s">
        <v>47</v>
      </c>
      <c r="B48" s="4">
        <f>MIN(B4:B43)</f>
        <v>-5.7894842214163411</v>
      </c>
      <c r="C48" s="4">
        <f>MIN(C4:C43)</f>
        <v>-1.5107810561211243</v>
      </c>
      <c r="D48" s="4"/>
    </row>
    <row r="49" spans="1:4">
      <c r="A49" s="4" t="s">
        <v>48</v>
      </c>
      <c r="B49" s="3">
        <f>STDEV(B3:B43)</f>
        <v>0.72031843281640351</v>
      </c>
      <c r="C49" s="3">
        <f>STDEV(C3:C43)</f>
        <v>0.22468953667283673</v>
      </c>
    </row>
    <row r="50" spans="1:4">
      <c r="A50" s="4" t="s">
        <v>49</v>
      </c>
      <c r="B50" s="3">
        <f>VAR(B3:B43)</f>
        <v>0.51885864465507958</v>
      </c>
      <c r="C50" s="3">
        <f>VAR(C3:C43)</f>
        <v>5.0485387890254044E-2</v>
      </c>
    </row>
    <row r="51" spans="1:4">
      <c r="A51" s="4" t="s">
        <v>50</v>
      </c>
      <c r="B51" s="10">
        <f>(B4-B45) /B49</f>
        <v>-0.34995434312571211</v>
      </c>
      <c r="C51" s="10">
        <f>(C4-C45) /C49</f>
        <v>1.9959951256040711</v>
      </c>
      <c r="D51" s="10"/>
    </row>
    <row r="52" spans="1:4">
      <c r="A52" s="11" t="s">
        <v>51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Estrella Malca</cp:lastModifiedBy>
  <dcterms:created xsi:type="dcterms:W3CDTF">2011-01-19T22:00:37Z</dcterms:created>
  <dcterms:modified xsi:type="dcterms:W3CDTF">2011-01-20T16:27:07Z</dcterms:modified>
</cp:coreProperties>
</file>