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165" windowHeight="8415" activeTab="0"/>
  </bookViews>
  <sheets>
    <sheet name="Readme" sheetId="1" r:id="rId1"/>
    <sheet name="14C" sheetId="2" r:id="rId2"/>
    <sheet name="210Pb" sheetId="3" r:id="rId3"/>
    <sheet name="Grain Size" sheetId="4" r:id="rId4"/>
    <sheet name="Stable Isotopes" sheetId="5" r:id="rId5"/>
  </sheets>
  <definedNames/>
  <calcPr fullCalcOnLoad="1"/>
</workbook>
</file>

<file path=xl/sharedStrings.xml><?xml version="1.0" encoding="utf-8"?>
<sst xmlns="http://schemas.openxmlformats.org/spreadsheetml/2006/main" count="191" uniqueCount="165">
  <si>
    <t>Age(AD)</t>
  </si>
  <si>
    <r>
      <t xml:space="preserve">  DY6-MGS(mm*10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</si>
  <si>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 xml:space="preserve">   DY4-MGS(mm*10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</si>
  <si>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 xml:space="preserve">   DY2-MGS(mm*10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</si>
  <si>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 xml:space="preserve">Mean Grain Size of sediments in DY2, DY4 and DY6 cores </t>
  </si>
  <si>
    <t>std error</t>
  </si>
  <si>
    <t>DY4-18O</t>
  </si>
  <si>
    <t>DY4-13C</t>
  </si>
  <si>
    <t xml:space="preserve">δ13C and δ18O of ostracode shells in DY4 core </t>
  </si>
  <si>
    <t>Yan et al. 2011, Fig. 3.  Cattle Pond, Dongdao Island Stable Isotope data</t>
  </si>
  <si>
    <t>Yan et al. 2011, Figure 3.  Cattle Pond, Dongdao Island Grain Size data</t>
  </si>
  <si>
    <t>BA05842</t>
  </si>
  <si>
    <t>DY4-21</t>
  </si>
  <si>
    <t>20-21</t>
  </si>
  <si>
    <t>305±40</t>
  </si>
  <si>
    <t>474-289</t>
  </si>
  <si>
    <t>BA05843</t>
  </si>
  <si>
    <t>DY4-36</t>
  </si>
  <si>
    <t>35-36</t>
  </si>
  <si>
    <t>765±35</t>
  </si>
  <si>
    <t>735-656</t>
  </si>
  <si>
    <t>BA05844</t>
  </si>
  <si>
    <t>DY4-45</t>
  </si>
  <si>
    <t>44-45</t>
  </si>
  <si>
    <t>900±35</t>
  </si>
  <si>
    <t>924-730</t>
  </si>
  <si>
    <t>BA051074</t>
  </si>
  <si>
    <t>DY4-58(1)</t>
  </si>
  <si>
    <t>57-58</t>
  </si>
  <si>
    <t>1020±30</t>
  </si>
  <si>
    <t>970-804</t>
  </si>
  <si>
    <t>BA051075</t>
  </si>
  <si>
    <t>DY4-58(2)</t>
  </si>
  <si>
    <t>985±30</t>
  </si>
  <si>
    <t>953-794</t>
  </si>
  <si>
    <t>BA051076</t>
  </si>
  <si>
    <t>DY4-58(3)</t>
  </si>
  <si>
    <t>980±30</t>
  </si>
  <si>
    <t>951-793</t>
  </si>
  <si>
    <t>BA051077</t>
  </si>
  <si>
    <t>DY4-71(1)</t>
  </si>
  <si>
    <t>70-71</t>
  </si>
  <si>
    <t>1025±30</t>
  </si>
  <si>
    <t>971-917</t>
  </si>
  <si>
    <t>BA051078</t>
  </si>
  <si>
    <t>DY4-71(2)</t>
  </si>
  <si>
    <t>960±30</t>
  </si>
  <si>
    <t>945-790</t>
  </si>
  <si>
    <t>BA051079</t>
  </si>
  <si>
    <t>DY4-71(3)</t>
  </si>
  <si>
    <t>1010±40</t>
  </si>
  <si>
    <t>972-795</t>
  </si>
  <si>
    <t>BA051080</t>
  </si>
  <si>
    <t>DY4-71(4)</t>
  </si>
  <si>
    <t>965±30</t>
  </si>
  <si>
    <t>947-790</t>
  </si>
  <si>
    <t>BA05846</t>
  </si>
  <si>
    <t>DY4-71(5)</t>
  </si>
  <si>
    <t>995±35</t>
  </si>
  <si>
    <t>966-794</t>
  </si>
  <si>
    <t>BA05849</t>
  </si>
  <si>
    <t>DY4-87</t>
  </si>
  <si>
    <t>86-87</t>
  </si>
  <si>
    <t>1340±35</t>
  </si>
  <si>
    <t>1306-1181</t>
  </si>
  <si>
    <t>BA03236</t>
  </si>
  <si>
    <t>DY2-20</t>
  </si>
  <si>
    <t>19-20</t>
  </si>
  <si>
    <t>250±70</t>
  </si>
  <si>
    <t>475-1</t>
  </si>
  <si>
    <t>BA03237</t>
  </si>
  <si>
    <t>DY2-54</t>
  </si>
  <si>
    <t>53-54</t>
  </si>
  <si>
    <t>850±60</t>
  </si>
  <si>
    <t>923-667</t>
  </si>
  <si>
    <t>BA03239</t>
  </si>
  <si>
    <t>DY2-95</t>
  </si>
  <si>
    <t>1440±65</t>
  </si>
  <si>
    <t>1510-1262</t>
  </si>
  <si>
    <t>BA03240</t>
  </si>
  <si>
    <t>DY2-C1</t>
  </si>
  <si>
    <t>1360±40</t>
  </si>
  <si>
    <t>1331-1184</t>
  </si>
  <si>
    <t>Plant caryopsis</t>
  </si>
  <si>
    <t>Bulk organic carbon</t>
  </si>
  <si>
    <t>Lab#</t>
  </si>
  <si>
    <t>Sample#</t>
  </si>
  <si>
    <t xml:space="preserve">Dated Material </t>
  </si>
  <si>
    <t>Depth(cm.)</t>
  </si>
  <si>
    <t>14C Age yrBP</t>
  </si>
  <si>
    <t>Conventional</t>
  </si>
  <si>
    <t>Intercept</t>
  </si>
  <si>
    <t>2 Sigma</t>
  </si>
  <si>
    <t>417, 314, 411</t>
  </si>
  <si>
    <t xml:space="preserve">    Calibrated Age (cal Yr BP) </t>
  </si>
  <si>
    <t>AMS 14C dates and calibrated ages of the sediment cores from the Cattle Pond on the Dongdao Island</t>
  </si>
  <si>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</si>
  <si>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</si>
  <si>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</si>
  <si>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</si>
  <si>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THIS DATA!!!!! </t>
  </si>
  <si>
    <t xml:space="preserve">NAME OF DATA SET: </t>
  </si>
  <si>
    <t xml:space="preserve">LAST UPDATE: 5/2011 (Original receipt by WDC Paleo) </t>
  </si>
  <si>
    <t xml:space="preserve">CONTRIBUTORS: Yan, H., L. Sun, D.W. Oppo, Y. Wang, Z. Liu, Z. Xie, </t>
  </si>
  <si>
    <t xml:space="preserve">X. Liu, and W. Cheng. </t>
  </si>
  <si>
    <t xml:space="preserve">IGBP PAGES/WDCA CONTRIBUTION SERIES NUMBER: 2011-070 </t>
  </si>
  <si>
    <t xml:space="preserve">WDC PALEO CONTRIBUTION SERIES CITATION: </t>
  </si>
  <si>
    <t xml:space="preserve">Yan, H., et al. 2011. </t>
  </si>
  <si>
    <t xml:space="preserve">IGBP PAGES/World Data Center for Paleoclimatology </t>
  </si>
  <si>
    <t xml:space="preserve">Data Contribution Series # 2011-070. </t>
  </si>
  <si>
    <t xml:space="preserve">NOAA/NCDC Paleoclimatology Program, Boulder CO, USA. </t>
  </si>
  <si>
    <t xml:space="preserve">ORIGINAL REFERENCE: </t>
  </si>
  <si>
    <t xml:space="preserve">Yan, H., L. Sun, D.W. Oppo, Y. Wang, Z. Liu, Z. Xie, X. Liu, </t>
  </si>
  <si>
    <t xml:space="preserve">and W. Cheng. 2011. </t>
  </si>
  <si>
    <t>South China Sea hydrological changes and Pacific Walker Circulation </t>
  </si>
  <si>
    <t xml:space="preserve">variations over the last millennium. </t>
  </si>
  <si>
    <t xml:space="preserve">ABSTRACT: </t>
  </si>
  <si>
    <t xml:space="preserve">The relative importance of north-south migrations of the </t>
  </si>
  <si>
    <t xml:space="preserve">intertropical convergence zone (ITCZ) versus El Niño-Southern </t>
  </si>
  <si>
    <t xml:space="preserve">Oscillation and its associated Pacific Walker Circulation (PWC) </t>
  </si>
  <si>
    <t xml:space="preserve">variability for past hydrological change in the western tropical </t>
  </si>
  <si>
    <t xml:space="preserve">Pacific is unclear. Here we show that north-south ITCZ migration </t>
  </si>
  <si>
    <t xml:space="preserve">was not the only mechanism of tropical Pacific hydrologic </t>
  </si>
  <si>
    <t xml:space="preserve">variability during the last millennium, and that PWC variability </t>
  </si>
  <si>
    <t xml:space="preserve">profoundly influenced tropical Pacific hydrology.  We present </t>
  </si>
  <si>
    <t xml:space="preserve">hydrological reconstructions from Cattle Pond, Dongdao Island </t>
  </si>
  <si>
    <t xml:space="preserve">of the South China Sea, where multi-decadal rainfall and downcore </t>
  </si>
  <si>
    <t xml:space="preserve">grain size variations are correlated to the Southern Oscillation </t>
  </si>
  <si>
    <t xml:space="preserve">Index during the instrumental era. Our downcore grain size </t>
  </si>
  <si>
    <t xml:space="preserve">reconstructions indicate that this site received less precipitation </t>
  </si>
  <si>
    <t xml:space="preserve">during relatively warm periods, AD 1000-1400 and AD 1850-2000, </t>
  </si>
  <si>
    <t xml:space="preserve">compared with the cool period (AD 1400-1850). Including our new </t>
  </si>
  <si>
    <t xml:space="preserve">reconstructions in a synthesis of tropical Pacific records results </t>
  </si>
  <si>
    <t xml:space="preserve">in a spatial pattern of hydrologic variability that implicates </t>
  </si>
  <si>
    <t xml:space="preserve">the PWC. </t>
  </si>
  <si>
    <t xml:space="preserve">GEOGRAPHIC REGION: South China Sea </t>
  </si>
  <si>
    <t xml:space="preserve">FUNDING SOURCES: </t>
  </si>
  <si>
    <t xml:space="preserve">Natural Science Foundation of China (NSFC) (40730107), </t>
  </si>
  <si>
    <t xml:space="preserve">Major State Basic Research Development Program of China (973 Program) </t>
  </si>
  <si>
    <t xml:space="preserve">DESCRIPTION: </t>
  </si>
  <si>
    <t xml:space="preserve">China Sea, covering the last 1000 years. </t>
  </si>
  <si>
    <t>210Pb activity</t>
  </si>
  <si>
    <t>(dpm/g)(±4)</t>
  </si>
  <si>
    <t>Depth</t>
  </si>
  <si>
    <t>cm</t>
  </si>
  <si>
    <t>Cum.dry mass</t>
  </si>
  <si>
    <t>(g/cm2)</t>
  </si>
  <si>
    <t>Modeled age</t>
  </si>
  <si>
    <t>(yr AD)</t>
  </si>
  <si>
    <t>210Pb activity (unsupported), cumulative dry mass and modeled ages of DY6.</t>
  </si>
  <si>
    <t>The 210Pb chronology was constructed by assuming constant rate of supply (CRS)</t>
  </si>
  <si>
    <t xml:space="preserve">and relating the exponential 210Pb decay profiles with the cumulative dry mass - depth profiles </t>
  </si>
  <si>
    <t xml:space="preserve">as determined using bulk density measurements (DY6) and using a CRS computer model. </t>
  </si>
  <si>
    <t>dpm/g = decays per minute per gram dry sediment.</t>
  </si>
  <si>
    <t>Yan et al. 2011, Supplementary Table S2. 210Pb dating results.</t>
  </si>
  <si>
    <t xml:space="preserve">Yan et al. 2011, Supplementary Table S1. AMS 14C dating results. </t>
  </si>
  <si>
    <t xml:space="preserve">Sediment mean grain size (MGS) and stable isotope (d13C and d18O) </t>
  </si>
  <si>
    <t xml:space="preserve">Dongdao Island 1000 Year Grain Size and Stable Isotope Data </t>
  </si>
  <si>
    <t xml:space="preserve">Dongdao Island 1000 Year Grain Size and Stable Isotope Data. </t>
  </si>
  <si>
    <t xml:space="preserve">PERIOD OF RECORD: 1024 - 2003 AD </t>
  </si>
  <si>
    <t xml:space="preserve">(No.2010CB428902), US National Science Foundation. </t>
  </si>
  <si>
    <t xml:space="preserve">data from 3 cores collected in Cattle Pond, Dongdao Island, South </t>
  </si>
  <si>
    <t xml:space="preserve">16.7°N, 112.7°E </t>
  </si>
  <si>
    <t xml:space="preserve">Nature Communications, 2:293  DOI: 10.1038/ncomms1297 </t>
  </si>
  <si>
    <t xml:space="preserve">Cattle Pond, Dongdao Island, Xisha Islands, South China Sea: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</si>
</sst>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 "/>
    <numFmt numFmtId="165" formatCode="0.000"/>
    <numFmt numFmtId="166" formatCode="0_ "/>
    <numFmt numFmtId="167" formatCode="0.000_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9"/>
      <name val="Times-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96</v>
      </c>
    </row>
    <row r="3" ht="12.75">
      <c r="A3" t="s">
        <v>97</v>
      </c>
    </row>
    <row r="4" ht="12.75">
      <c r="A4" t="s">
        <v>98</v>
      </c>
    </row>
    <row r="5" ht="12.75">
      <c r="A5" t="s">
        <v>99</v>
      </c>
    </row>
    <row r="6" ht="12.75">
      <c r="A6" t="s">
        <v>96</v>
      </c>
    </row>
    <row r="7" ht="12.75">
      <c r="A7" t="s">
        <v>100</v>
      </c>
    </row>
    <row r="9" ht="12.75">
      <c r="A9" t="s">
        <v>101</v>
      </c>
    </row>
    <row r="10" ht="12.75">
      <c r="A10" t="s">
        <v>157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6" ht="12.75">
      <c r="A16" t="s">
        <v>106</v>
      </c>
    </row>
    <row r="17" ht="12.75">
      <c r="A17" t="s">
        <v>107</v>
      </c>
    </row>
    <row r="18" ht="12.75">
      <c r="A18" t="s">
        <v>158</v>
      </c>
    </row>
    <row r="19" ht="12.75">
      <c r="A19" t="s">
        <v>108</v>
      </c>
    </row>
    <row r="20" ht="12.75">
      <c r="A20" t="s">
        <v>109</v>
      </c>
    </row>
    <row r="21" ht="12.75">
      <c r="A21" t="s">
        <v>110</v>
      </c>
    </row>
    <row r="22" ht="12.75" customHeight="1"/>
    <row r="23" ht="12.75">
      <c r="A23" t="s">
        <v>111</v>
      </c>
    </row>
    <row r="24" ht="12.75">
      <c r="A24" t="s">
        <v>112</v>
      </c>
    </row>
    <row r="25" ht="12.75">
      <c r="A25" t="s">
        <v>113</v>
      </c>
    </row>
    <row r="26" ht="12.75">
      <c r="A26" t="s">
        <v>114</v>
      </c>
    </row>
    <row r="27" ht="12.75">
      <c r="A27" t="s">
        <v>115</v>
      </c>
    </row>
    <row r="28" ht="12.75">
      <c r="A28" t="s">
        <v>163</v>
      </c>
    </row>
    <row r="30" ht="12.75">
      <c r="A30" t="s">
        <v>116</v>
      </c>
    </row>
    <row r="31" ht="12.75">
      <c r="A31" t="s">
        <v>117</v>
      </c>
    </row>
    <row r="32" ht="12.75">
      <c r="A32" t="s">
        <v>118</v>
      </c>
    </row>
    <row r="33" ht="12.75">
      <c r="A33" t="s">
        <v>119</v>
      </c>
    </row>
    <row r="34" ht="12.75">
      <c r="A34" t="s">
        <v>120</v>
      </c>
    </row>
    <row r="35" ht="12.75">
      <c r="A35" t="s">
        <v>121</v>
      </c>
    </row>
    <row r="36" ht="12.75">
      <c r="A36" t="s">
        <v>122</v>
      </c>
    </row>
    <row r="37" ht="12.75">
      <c r="A37" t="s">
        <v>123</v>
      </c>
    </row>
    <row r="38" ht="12.75">
      <c r="A38" t="s">
        <v>124</v>
      </c>
    </row>
    <row r="39" ht="12.75">
      <c r="A39" t="s">
        <v>125</v>
      </c>
    </row>
    <row r="40" ht="12.75">
      <c r="A40" t="s">
        <v>126</v>
      </c>
    </row>
    <row r="41" ht="12.75">
      <c r="A41" t="s">
        <v>127</v>
      </c>
    </row>
    <row r="42" ht="12.75">
      <c r="A42" t="s">
        <v>128</v>
      </c>
    </row>
    <row r="43" ht="12.75">
      <c r="A43" t="s">
        <v>129</v>
      </c>
    </row>
    <row r="44" ht="12.75">
      <c r="A44" t="s">
        <v>130</v>
      </c>
    </row>
    <row r="45" ht="12.75">
      <c r="A45" t="s">
        <v>131</v>
      </c>
    </row>
    <row r="46" ht="12.75">
      <c r="A46" t="s">
        <v>132</v>
      </c>
    </row>
    <row r="47" ht="12.75">
      <c r="A47" t="s">
        <v>133</v>
      </c>
    </row>
    <row r="48" ht="12.75">
      <c r="A48" t="s">
        <v>134</v>
      </c>
    </row>
    <row r="51" ht="12.75">
      <c r="A51" t="s">
        <v>135</v>
      </c>
    </row>
    <row r="52" ht="12.75">
      <c r="A52" t="s">
        <v>159</v>
      </c>
    </row>
    <row r="54" ht="12.75">
      <c r="A54" t="s">
        <v>136</v>
      </c>
    </row>
    <row r="55" ht="12.75">
      <c r="A55" t="s">
        <v>137</v>
      </c>
    </row>
    <row r="56" ht="12.75">
      <c r="A56" t="s">
        <v>138</v>
      </c>
    </row>
    <row r="57" ht="12.75">
      <c r="A57" t="s">
        <v>160</v>
      </c>
    </row>
    <row r="60" ht="12.75">
      <c r="A60" t="s">
        <v>139</v>
      </c>
    </row>
    <row r="61" ht="12.75">
      <c r="A61" t="s">
        <v>156</v>
      </c>
    </row>
    <row r="62" ht="12.75">
      <c r="A62" t="s">
        <v>161</v>
      </c>
    </row>
    <row r="63" ht="12.75">
      <c r="A63" t="s">
        <v>140</v>
      </c>
    </row>
    <row r="65" ht="12.75">
      <c r="A65" t="s">
        <v>164</v>
      </c>
    </row>
    <row r="66" ht="12.75">
      <c r="A66" t="s">
        <v>162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3" customWidth="1"/>
    <col min="2" max="2" width="13.7109375" style="13" customWidth="1"/>
    <col min="3" max="3" width="21.7109375" style="13" customWidth="1"/>
    <col min="4" max="4" width="11.7109375" style="14" customWidth="1"/>
    <col min="5" max="7" width="13.7109375" style="14" customWidth="1"/>
    <col min="8" max="9" width="11.7109375" style="0" customWidth="1"/>
  </cols>
  <sheetData>
    <row r="1" ht="12.75">
      <c r="A1" s="13" t="s">
        <v>155</v>
      </c>
    </row>
    <row r="2" ht="12.75">
      <c r="A2" s="13" t="s">
        <v>95</v>
      </c>
    </row>
    <row r="4" spans="5:6" ht="12.75">
      <c r="E4" s="14" t="s">
        <v>90</v>
      </c>
      <c r="F4" s="15" t="s">
        <v>94</v>
      </c>
    </row>
    <row r="5" spans="1:7" ht="12.75">
      <c r="A5" s="13" t="s">
        <v>85</v>
      </c>
      <c r="B5" s="13" t="s">
        <v>86</v>
      </c>
      <c r="C5" s="13" t="s">
        <v>87</v>
      </c>
      <c r="D5" s="14" t="s">
        <v>88</v>
      </c>
      <c r="E5" s="14" t="s">
        <v>89</v>
      </c>
      <c r="F5" s="14" t="s">
        <v>91</v>
      </c>
      <c r="G5" s="14" t="s">
        <v>92</v>
      </c>
    </row>
    <row r="6" spans="1:8" ht="12.75">
      <c r="A6" s="13" t="s">
        <v>11</v>
      </c>
      <c r="B6" s="13" t="s">
        <v>12</v>
      </c>
      <c r="C6" s="13" t="s">
        <v>83</v>
      </c>
      <c r="D6" s="14" t="s">
        <v>13</v>
      </c>
      <c r="E6" s="14" t="s">
        <v>14</v>
      </c>
      <c r="F6" s="14" t="s">
        <v>93</v>
      </c>
      <c r="G6" s="14" t="s">
        <v>15</v>
      </c>
      <c r="H6" s="12"/>
    </row>
    <row r="7" spans="1:7" ht="12.75">
      <c r="A7" s="13" t="s">
        <v>16</v>
      </c>
      <c r="B7" s="13" t="s">
        <v>17</v>
      </c>
      <c r="C7" s="13" t="s">
        <v>83</v>
      </c>
      <c r="D7" s="14" t="s">
        <v>18</v>
      </c>
      <c r="E7" s="14" t="s">
        <v>19</v>
      </c>
      <c r="F7" s="14">
        <v>675</v>
      </c>
      <c r="G7" s="14" t="s">
        <v>20</v>
      </c>
    </row>
    <row r="8" spans="1:7" ht="12.75">
      <c r="A8" s="13" t="s">
        <v>21</v>
      </c>
      <c r="B8" s="13" t="s">
        <v>22</v>
      </c>
      <c r="C8" s="13" t="s">
        <v>83</v>
      </c>
      <c r="D8" s="14" t="s">
        <v>23</v>
      </c>
      <c r="E8" s="14" t="s">
        <v>24</v>
      </c>
      <c r="F8" s="14">
        <v>790</v>
      </c>
      <c r="G8" s="14" t="s">
        <v>25</v>
      </c>
    </row>
    <row r="9" spans="1:7" ht="12.75">
      <c r="A9" s="13" t="s">
        <v>26</v>
      </c>
      <c r="B9" s="13" t="s">
        <v>27</v>
      </c>
      <c r="C9" s="13" t="s">
        <v>83</v>
      </c>
      <c r="D9" s="14" t="s">
        <v>28</v>
      </c>
      <c r="E9" s="14" t="s">
        <v>29</v>
      </c>
      <c r="F9" s="14">
        <v>932</v>
      </c>
      <c r="G9" s="14" t="s">
        <v>30</v>
      </c>
    </row>
    <row r="10" spans="1:7" ht="12.75">
      <c r="A10" s="13" t="s">
        <v>31</v>
      </c>
      <c r="B10" s="13" t="s">
        <v>32</v>
      </c>
      <c r="C10" s="13" t="s">
        <v>83</v>
      </c>
      <c r="D10" s="14" t="s">
        <v>28</v>
      </c>
      <c r="E10" s="14" t="s">
        <v>33</v>
      </c>
      <c r="F10" s="14">
        <v>926</v>
      </c>
      <c r="G10" s="14" t="s">
        <v>34</v>
      </c>
    </row>
    <row r="11" spans="1:7" ht="12.75">
      <c r="A11" s="13" t="s">
        <v>35</v>
      </c>
      <c r="B11" s="13" t="s">
        <v>36</v>
      </c>
      <c r="C11" s="13" t="s">
        <v>83</v>
      </c>
      <c r="D11" s="14" t="s">
        <v>28</v>
      </c>
      <c r="E11" s="14" t="s">
        <v>37</v>
      </c>
      <c r="F11" s="14">
        <v>925</v>
      </c>
      <c r="G11" s="14" t="s">
        <v>38</v>
      </c>
    </row>
    <row r="12" spans="1:7" ht="12.75">
      <c r="A12" s="13" t="s">
        <v>39</v>
      </c>
      <c r="B12" s="13" t="s">
        <v>40</v>
      </c>
      <c r="C12" s="13" t="s">
        <v>83</v>
      </c>
      <c r="D12" s="14" t="s">
        <v>41</v>
      </c>
      <c r="E12" s="14" t="s">
        <v>42</v>
      </c>
      <c r="F12" s="14">
        <v>933</v>
      </c>
      <c r="G12" s="14" t="s">
        <v>43</v>
      </c>
    </row>
    <row r="13" spans="1:7" ht="12.75">
      <c r="A13" s="13" t="s">
        <v>44</v>
      </c>
      <c r="B13" s="13" t="s">
        <v>45</v>
      </c>
      <c r="C13" s="13" t="s">
        <v>83</v>
      </c>
      <c r="D13" s="14" t="s">
        <v>41</v>
      </c>
      <c r="E13" s="14" t="s">
        <v>46</v>
      </c>
      <c r="F13" s="14">
        <v>916</v>
      </c>
      <c r="G13" s="14" t="s">
        <v>47</v>
      </c>
    </row>
    <row r="14" spans="1:7" ht="12.75">
      <c r="A14" s="13" t="s">
        <v>48</v>
      </c>
      <c r="B14" s="13" t="s">
        <v>49</v>
      </c>
      <c r="C14" s="13" t="s">
        <v>83</v>
      </c>
      <c r="D14" s="14" t="s">
        <v>41</v>
      </c>
      <c r="E14" s="14" t="s">
        <v>50</v>
      </c>
      <c r="F14" s="14">
        <v>930</v>
      </c>
      <c r="G14" s="14" t="s">
        <v>51</v>
      </c>
    </row>
    <row r="15" spans="1:7" ht="12.75">
      <c r="A15" s="13" t="s">
        <v>52</v>
      </c>
      <c r="B15" s="13" t="s">
        <v>53</v>
      </c>
      <c r="C15" s="13" t="s">
        <v>83</v>
      </c>
      <c r="D15" s="14" t="s">
        <v>41</v>
      </c>
      <c r="E15" s="14" t="s">
        <v>54</v>
      </c>
      <c r="F15" s="14">
        <v>919</v>
      </c>
      <c r="G15" s="14" t="s">
        <v>55</v>
      </c>
    </row>
    <row r="16" spans="1:7" ht="12.75">
      <c r="A16" s="13" t="s">
        <v>56</v>
      </c>
      <c r="B16" s="13" t="s">
        <v>57</v>
      </c>
      <c r="C16" s="13" t="s">
        <v>83</v>
      </c>
      <c r="D16" s="14" t="s">
        <v>41</v>
      </c>
      <c r="E16" s="14" t="s">
        <v>58</v>
      </c>
      <c r="F16" s="14">
        <v>928</v>
      </c>
      <c r="G16" s="14" t="s">
        <v>59</v>
      </c>
    </row>
    <row r="17" spans="1:7" ht="12.75">
      <c r="A17" s="13" t="s">
        <v>60</v>
      </c>
      <c r="B17" s="13" t="s">
        <v>61</v>
      </c>
      <c r="C17" s="13" t="s">
        <v>83</v>
      </c>
      <c r="D17" s="14" t="s">
        <v>62</v>
      </c>
      <c r="E17" s="14" t="s">
        <v>63</v>
      </c>
      <c r="F17" s="14">
        <v>1284</v>
      </c>
      <c r="G17" s="14" t="s">
        <v>64</v>
      </c>
    </row>
    <row r="18" spans="1:7" ht="12.75">
      <c r="A18" s="13" t="s">
        <v>65</v>
      </c>
      <c r="B18" s="13" t="s">
        <v>66</v>
      </c>
      <c r="C18" s="13" t="s">
        <v>84</v>
      </c>
      <c r="D18" s="14" t="s">
        <v>67</v>
      </c>
      <c r="E18" s="14" t="s">
        <v>68</v>
      </c>
      <c r="F18" s="14">
        <v>298</v>
      </c>
      <c r="G18" s="14" t="s">
        <v>69</v>
      </c>
    </row>
    <row r="19" spans="1:7" ht="12.75">
      <c r="A19" s="13" t="s">
        <v>70</v>
      </c>
      <c r="B19" s="13" t="s">
        <v>71</v>
      </c>
      <c r="C19" s="13" t="s">
        <v>84</v>
      </c>
      <c r="D19" s="14" t="s">
        <v>72</v>
      </c>
      <c r="E19" s="14" t="s">
        <v>73</v>
      </c>
      <c r="F19" s="14">
        <v>738</v>
      </c>
      <c r="G19" s="14" t="s">
        <v>74</v>
      </c>
    </row>
    <row r="20" spans="1:7" ht="12.75">
      <c r="A20" s="13" t="s">
        <v>75</v>
      </c>
      <c r="B20" s="13" t="s">
        <v>76</v>
      </c>
      <c r="C20" s="13" t="s">
        <v>84</v>
      </c>
      <c r="D20" s="14">
        <v>94.5</v>
      </c>
      <c r="E20" s="14" t="s">
        <v>77</v>
      </c>
      <c r="F20" s="14">
        <v>1327</v>
      </c>
      <c r="G20" s="14" t="s">
        <v>78</v>
      </c>
    </row>
    <row r="21" spans="1:7" ht="12.75">
      <c r="A21" s="13" t="s">
        <v>79</v>
      </c>
      <c r="B21" s="13" t="s">
        <v>80</v>
      </c>
      <c r="C21" s="13" t="s">
        <v>83</v>
      </c>
      <c r="D21" s="14">
        <v>94.5</v>
      </c>
      <c r="E21" s="14" t="s">
        <v>81</v>
      </c>
      <c r="F21" s="14">
        <v>1288</v>
      </c>
      <c r="G21" s="14" t="s"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4" width="12.7109375" style="0" customWidth="1"/>
  </cols>
  <sheetData>
    <row r="1" ht="12.75">
      <c r="A1" s="3" t="s">
        <v>154</v>
      </c>
    </row>
    <row r="3" ht="12.75">
      <c r="A3" s="3" t="s">
        <v>149</v>
      </c>
    </row>
    <row r="4" ht="12.75">
      <c r="A4" s="3" t="s">
        <v>150</v>
      </c>
    </row>
    <row r="5" ht="12.75">
      <c r="A5" s="3" t="s">
        <v>151</v>
      </c>
    </row>
    <row r="6" ht="12.75">
      <c r="A6" s="3" t="s">
        <v>152</v>
      </c>
    </row>
    <row r="7" ht="12.75">
      <c r="A7" s="3" t="s">
        <v>153</v>
      </c>
    </row>
    <row r="9" spans="1:4" ht="12.75">
      <c r="A9" s="3" t="s">
        <v>143</v>
      </c>
      <c r="B9" s="16" t="s">
        <v>141</v>
      </c>
      <c r="C9" s="16" t="s">
        <v>145</v>
      </c>
      <c r="D9" s="16" t="s">
        <v>147</v>
      </c>
    </row>
    <row r="10" spans="1:4" ht="12.75">
      <c r="A10" s="3" t="s">
        <v>144</v>
      </c>
      <c r="B10" s="16" t="s">
        <v>142</v>
      </c>
      <c r="C10" s="16" t="s">
        <v>146</v>
      </c>
      <c r="D10" s="16" t="s">
        <v>148</v>
      </c>
    </row>
    <row r="11" spans="1:4" ht="12.75">
      <c r="A11" s="15">
        <v>0.25</v>
      </c>
      <c r="B11" s="13">
        <v>197.754</v>
      </c>
      <c r="C11" s="13">
        <v>0.38</v>
      </c>
      <c r="D11" s="13">
        <v>2003</v>
      </c>
    </row>
    <row r="12" spans="1:4" ht="12.75">
      <c r="A12" s="15">
        <v>0.75</v>
      </c>
      <c r="B12" s="13">
        <v>210.832</v>
      </c>
      <c r="C12" s="13">
        <v>0.715</v>
      </c>
      <c r="D12" s="13">
        <v>2001</v>
      </c>
    </row>
    <row r="13" spans="1:4" ht="12.75">
      <c r="A13" s="15">
        <v>1.25</v>
      </c>
      <c r="B13" s="13">
        <v>174.692</v>
      </c>
      <c r="C13" s="13">
        <v>1.095</v>
      </c>
      <c r="D13" s="13">
        <v>1999</v>
      </c>
    </row>
    <row r="14" spans="1:4" ht="12.75">
      <c r="A14" s="15">
        <v>1.75</v>
      </c>
      <c r="B14" s="13">
        <v>192.015</v>
      </c>
      <c r="C14" s="13">
        <v>1.575</v>
      </c>
      <c r="D14" s="13">
        <v>1997</v>
      </c>
    </row>
    <row r="15" spans="1:4" ht="12.75">
      <c r="A15" s="15">
        <v>2.25</v>
      </c>
      <c r="B15" s="13">
        <v>164.671</v>
      </c>
      <c r="C15" s="13">
        <v>2.085</v>
      </c>
      <c r="D15" s="13">
        <v>1994</v>
      </c>
    </row>
    <row r="16" spans="1:4" ht="12.75">
      <c r="A16" s="15">
        <v>2.75</v>
      </c>
      <c r="B16" s="13">
        <v>193.251</v>
      </c>
      <c r="C16" s="13">
        <v>2.605</v>
      </c>
      <c r="D16" s="13">
        <v>1991</v>
      </c>
    </row>
    <row r="17" spans="1:4" ht="12.75">
      <c r="A17" s="15">
        <v>3.25</v>
      </c>
      <c r="B17" s="13">
        <v>170.714</v>
      </c>
      <c r="C17" s="13">
        <v>3.125</v>
      </c>
      <c r="D17" s="13">
        <v>1987</v>
      </c>
    </row>
    <row r="18" spans="1:4" ht="12.75">
      <c r="A18" s="15">
        <v>3.75</v>
      </c>
      <c r="B18" s="13">
        <v>182.171</v>
      </c>
      <c r="C18" s="13">
        <v>3.655</v>
      </c>
      <c r="D18" s="13">
        <v>1983</v>
      </c>
    </row>
    <row r="19" spans="1:4" ht="12.75">
      <c r="A19" s="15">
        <v>4.25</v>
      </c>
      <c r="B19" s="13">
        <v>174.539</v>
      </c>
      <c r="C19" s="13">
        <v>4.215</v>
      </c>
      <c r="D19" s="13">
        <v>1978</v>
      </c>
    </row>
    <row r="20" spans="1:4" ht="12.75">
      <c r="A20" s="15">
        <v>4.75</v>
      </c>
      <c r="B20" s="13">
        <v>165.618</v>
      </c>
      <c r="C20" s="13">
        <v>4.705</v>
      </c>
      <c r="D20" s="13">
        <v>1972</v>
      </c>
    </row>
    <row r="21" spans="1:4" ht="12.75">
      <c r="A21" s="15">
        <v>5.25</v>
      </c>
      <c r="B21" s="13">
        <v>129.575</v>
      </c>
      <c r="C21" s="13">
        <v>5.225</v>
      </c>
      <c r="D21" s="13">
        <v>1966</v>
      </c>
    </row>
    <row r="22" spans="1:4" ht="12.75">
      <c r="A22" s="15">
        <v>5.75</v>
      </c>
      <c r="B22" s="13">
        <v>94.653</v>
      </c>
      <c r="C22" s="13">
        <v>5.725</v>
      </c>
      <c r="D22" s="13">
        <v>1960</v>
      </c>
    </row>
    <row r="23" spans="1:4" ht="12.75">
      <c r="A23" s="15">
        <v>6.25</v>
      </c>
      <c r="B23" s="13">
        <v>90.397</v>
      </c>
      <c r="C23" s="13">
        <v>6.255</v>
      </c>
      <c r="D23" s="13">
        <v>1955</v>
      </c>
    </row>
    <row r="24" spans="1:4" ht="12.75">
      <c r="A24" s="15">
        <v>6.75</v>
      </c>
      <c r="B24" s="13">
        <v>38.544</v>
      </c>
      <c r="C24" s="13">
        <v>6.795</v>
      </c>
      <c r="D24" s="13">
        <v>1949</v>
      </c>
    </row>
    <row r="25" spans="1:4" ht="12.75">
      <c r="A25" s="15">
        <v>7.25</v>
      </c>
      <c r="B25" s="13">
        <v>51.885</v>
      </c>
      <c r="C25" s="13">
        <v>7.275</v>
      </c>
      <c r="D25" s="13">
        <v>1946</v>
      </c>
    </row>
    <row r="26" spans="1:4" ht="12.75">
      <c r="A26" s="15">
        <v>7.75</v>
      </c>
      <c r="B26" s="13">
        <v>44.001</v>
      </c>
      <c r="C26" s="13">
        <v>7.775</v>
      </c>
      <c r="D26" s="13">
        <v>1942</v>
      </c>
    </row>
    <row r="27" spans="1:4" ht="12.75">
      <c r="A27" s="15">
        <v>8.25</v>
      </c>
      <c r="B27" s="13">
        <v>45.197</v>
      </c>
      <c r="C27" s="13">
        <v>8.205</v>
      </c>
      <c r="D27" s="13">
        <v>1938</v>
      </c>
    </row>
    <row r="28" spans="1:4" ht="12.75">
      <c r="A28" s="15">
        <v>8.75</v>
      </c>
      <c r="B28" s="13">
        <v>34.337</v>
      </c>
      <c r="C28" s="13">
        <v>8.705</v>
      </c>
      <c r="D28" s="13">
        <v>1934</v>
      </c>
    </row>
    <row r="29" spans="1:4" ht="12.75">
      <c r="A29" s="15">
        <v>9.25</v>
      </c>
      <c r="B29" s="13">
        <v>32.268</v>
      </c>
      <c r="C29" s="13">
        <v>9.175</v>
      </c>
      <c r="D29" s="13">
        <v>1930</v>
      </c>
    </row>
    <row r="30" spans="1:4" ht="12.75">
      <c r="A30" s="15">
        <v>9.75</v>
      </c>
      <c r="B30" s="13">
        <v>32.344</v>
      </c>
      <c r="C30" s="13">
        <v>9.685</v>
      </c>
      <c r="D30" s="13">
        <v>1926</v>
      </c>
    </row>
    <row r="31" spans="1:4" ht="12.75">
      <c r="A31" s="15">
        <v>10.25</v>
      </c>
      <c r="B31" s="13">
        <v>35.541</v>
      </c>
      <c r="C31" s="13">
        <v>10.225</v>
      </c>
      <c r="D31" s="13">
        <v>1921</v>
      </c>
    </row>
    <row r="32" spans="1:4" ht="12.75">
      <c r="A32" s="15">
        <v>10.75</v>
      </c>
      <c r="B32" s="13">
        <v>35.056</v>
      </c>
      <c r="C32" s="13">
        <v>10.775</v>
      </c>
      <c r="D32" s="13">
        <v>1914</v>
      </c>
    </row>
    <row r="33" spans="1:4" ht="12.75">
      <c r="A33" s="15">
        <v>11.25</v>
      </c>
      <c r="B33" s="13">
        <v>32.592</v>
      </c>
      <c r="C33" s="13">
        <v>11.265</v>
      </c>
      <c r="D33" s="13">
        <v>1905</v>
      </c>
    </row>
    <row r="34" spans="1:4" ht="12.75">
      <c r="A34" s="15">
        <v>11.75</v>
      </c>
      <c r="B34" s="13">
        <v>20.916</v>
      </c>
      <c r="C34" s="13">
        <v>11.825</v>
      </c>
      <c r="D34" s="13">
        <v>1895</v>
      </c>
    </row>
    <row r="35" spans="1:4" ht="12.75">
      <c r="A35" s="15">
        <v>12.25</v>
      </c>
      <c r="B35" s="13">
        <v>18.541</v>
      </c>
      <c r="C35" s="13">
        <v>12.365</v>
      </c>
      <c r="D35" s="13">
        <v>1885</v>
      </c>
    </row>
    <row r="36" spans="1:4" ht="12.75">
      <c r="A36" s="15">
        <v>12.75</v>
      </c>
      <c r="B36" s="13">
        <v>13.273</v>
      </c>
      <c r="C36" s="13">
        <v>12.885</v>
      </c>
      <c r="D36" s="13">
        <v>1873</v>
      </c>
    </row>
    <row r="37" spans="1:4" ht="12.75">
      <c r="A37" s="15">
        <v>13.25</v>
      </c>
      <c r="B37" s="13">
        <v>26.407</v>
      </c>
      <c r="C37" s="13">
        <v>13.465</v>
      </c>
      <c r="D37" s="13">
        <v>1861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3" customWidth="1"/>
    <col min="2" max="2" width="11.7109375" style="0" customWidth="1"/>
    <col min="3" max="3" width="7.7109375" style="0" customWidth="1"/>
    <col min="4" max="5" width="11.7109375" style="0" customWidth="1"/>
    <col min="6" max="6" width="7.7109375" style="0" customWidth="1"/>
    <col min="7" max="8" width="11.7109375" style="0" customWidth="1"/>
  </cols>
  <sheetData>
    <row r="1" ht="12.75">
      <c r="A1" s="3" t="s">
        <v>10</v>
      </c>
    </row>
    <row r="2" ht="12.75">
      <c r="A2" s="3" t="s">
        <v>4</v>
      </c>
    </row>
    <row r="4" spans="1:8" ht="14.25">
      <c r="A4" s="2" t="s">
        <v>0</v>
      </c>
      <c r="B4" s="2" t="s">
        <v>3</v>
      </c>
      <c r="C4" s="2"/>
      <c r="D4" s="1" t="s">
        <v>0</v>
      </c>
      <c r="E4" s="2" t="s">
        <v>2</v>
      </c>
      <c r="F4" s="2"/>
      <c r="G4" s="1" t="s">
        <v>0</v>
      </c>
      <c r="H4" s="2" t="s">
        <v>1</v>
      </c>
    </row>
    <row r="5" spans="1:8" ht="12.75">
      <c r="A5" s="2">
        <v>1996</v>
      </c>
      <c r="B5" s="1">
        <v>46</v>
      </c>
      <c r="C5" s="1"/>
      <c r="D5" s="1">
        <v>1996</v>
      </c>
      <c r="E5" s="1">
        <v>120</v>
      </c>
      <c r="F5" s="1"/>
      <c r="G5" s="1">
        <v>2003</v>
      </c>
      <c r="H5" s="1">
        <v>104.79780000000001</v>
      </c>
    </row>
    <row r="6" spans="1:8" ht="12.75">
      <c r="A6" s="2">
        <v>1977.9</v>
      </c>
      <c r="B6" s="1">
        <v>50.369598703369135</v>
      </c>
      <c r="C6" s="1"/>
      <c r="D6" s="1">
        <v>1978</v>
      </c>
      <c r="E6" s="1">
        <v>180</v>
      </c>
      <c r="F6" s="1"/>
      <c r="G6" s="1">
        <v>2001</v>
      </c>
      <c r="H6" s="1">
        <v>110.9085</v>
      </c>
    </row>
    <row r="7" spans="1:8" ht="12.75">
      <c r="A7" s="2">
        <v>1959.8</v>
      </c>
      <c r="B7" s="1">
        <v>52.19140836699842</v>
      </c>
      <c r="C7" s="1"/>
      <c r="D7" s="1">
        <v>1960</v>
      </c>
      <c r="E7" s="1">
        <v>291.9</v>
      </c>
      <c r="F7" s="1"/>
      <c r="G7" s="1">
        <v>1999</v>
      </c>
      <c r="H7" s="1">
        <v>84.3083</v>
      </c>
    </row>
    <row r="8" spans="1:8" ht="12.75">
      <c r="A8" s="2">
        <v>1941.7</v>
      </c>
      <c r="B8" s="1">
        <v>48.08427907611619</v>
      </c>
      <c r="C8" s="1"/>
      <c r="D8" s="1">
        <v>1942</v>
      </c>
      <c r="E8" s="1">
        <v>155</v>
      </c>
      <c r="F8" s="1"/>
      <c r="G8" s="1">
        <v>1997</v>
      </c>
      <c r="H8" s="1">
        <v>96.139</v>
      </c>
    </row>
    <row r="9" spans="1:8" ht="12.75">
      <c r="A9" s="2">
        <v>1923.6</v>
      </c>
      <c r="B9" s="1">
        <v>51.75254852588004</v>
      </c>
      <c r="C9" s="1"/>
      <c r="D9" s="1">
        <v>1924</v>
      </c>
      <c r="E9" s="1">
        <v>173</v>
      </c>
      <c r="F9" s="1"/>
      <c r="G9" s="1">
        <v>1994</v>
      </c>
      <c r="H9" s="1">
        <v>99.30569</v>
      </c>
    </row>
    <row r="10" spans="1:8" ht="12.75">
      <c r="A10" s="2">
        <v>1905.5</v>
      </c>
      <c r="B10" s="1">
        <v>48.652871459676604</v>
      </c>
      <c r="C10" s="1"/>
      <c r="D10" s="1">
        <v>1906</v>
      </c>
      <c r="E10" s="1">
        <v>260</v>
      </c>
      <c r="F10" s="1"/>
      <c r="G10" s="1">
        <v>1991</v>
      </c>
      <c r="H10" s="1">
        <v>96.45700000000001</v>
      </c>
    </row>
    <row r="11" spans="1:8" ht="12.75">
      <c r="A11" s="2">
        <v>1887.4</v>
      </c>
      <c r="B11" s="1">
        <v>53.9367465900569</v>
      </c>
      <c r="C11" s="1"/>
      <c r="D11" s="1">
        <v>1888</v>
      </c>
      <c r="E11" s="1">
        <v>210.7</v>
      </c>
      <c r="F11" s="1"/>
      <c r="G11" s="1">
        <v>1987</v>
      </c>
      <c r="H11" s="1">
        <v>62.5525</v>
      </c>
    </row>
    <row r="12" spans="1:8" ht="12.75">
      <c r="A12" s="2">
        <v>1869.3</v>
      </c>
      <c r="B12" s="1">
        <v>52.392467643764085</v>
      </c>
      <c r="C12" s="1"/>
      <c r="D12" s="1">
        <v>1870</v>
      </c>
      <c r="E12" s="1">
        <v>185.5</v>
      </c>
      <c r="F12" s="1"/>
      <c r="G12" s="1">
        <v>1983</v>
      </c>
      <c r="H12" s="1">
        <v>76.298</v>
      </c>
    </row>
    <row r="13" spans="1:8" ht="12.75">
      <c r="A13" s="2">
        <v>1851.2</v>
      </c>
      <c r="B13" s="1">
        <v>51.642624552348174</v>
      </c>
      <c r="C13" s="1"/>
      <c r="D13" s="1">
        <v>1852</v>
      </c>
      <c r="E13" s="1">
        <v>220.1</v>
      </c>
      <c r="F13" s="1"/>
      <c r="G13" s="1">
        <v>1978</v>
      </c>
      <c r="H13" s="1">
        <v>160.9</v>
      </c>
    </row>
    <row r="14" spans="1:8" ht="12.75">
      <c r="A14" s="2">
        <v>1833.1</v>
      </c>
      <c r="B14" s="1">
        <v>52.74087941218232</v>
      </c>
      <c r="C14" s="1"/>
      <c r="D14" s="1">
        <v>1834</v>
      </c>
      <c r="E14" s="1">
        <v>198.5</v>
      </c>
      <c r="F14" s="1"/>
      <c r="G14" s="1">
        <v>1972</v>
      </c>
      <c r="H14" s="1">
        <v>187.14</v>
      </c>
    </row>
    <row r="15" spans="1:8" ht="12.75">
      <c r="A15" s="2">
        <v>1815</v>
      </c>
      <c r="B15" s="1">
        <v>53.74773891786607</v>
      </c>
      <c r="C15" s="1"/>
      <c r="D15" s="1">
        <v>1816</v>
      </c>
      <c r="E15" s="1">
        <v>306.3</v>
      </c>
      <c r="F15" s="1"/>
      <c r="G15" s="1">
        <v>1966</v>
      </c>
      <c r="H15" s="1">
        <v>110.903165</v>
      </c>
    </row>
    <row r="16" spans="1:8" ht="12.75">
      <c r="A16" s="2">
        <v>1796.9</v>
      </c>
      <c r="B16" s="1">
        <v>52.98393401229911</v>
      </c>
      <c r="C16" s="1"/>
      <c r="D16" s="1">
        <v>1798</v>
      </c>
      <c r="E16" s="1">
        <v>142.9</v>
      </c>
      <c r="F16" s="1"/>
      <c r="G16" s="1">
        <v>1960</v>
      </c>
      <c r="H16" s="1">
        <v>114.28784999999998</v>
      </c>
    </row>
    <row r="17" spans="1:8" ht="12.75">
      <c r="A17" s="2">
        <v>1778.8</v>
      </c>
      <c r="B17" s="1">
        <v>56.099956879657256</v>
      </c>
      <c r="C17" s="1"/>
      <c r="D17" s="1">
        <v>1780</v>
      </c>
      <c r="E17" s="1">
        <v>166.9</v>
      </c>
      <c r="F17" s="1"/>
      <c r="G17" s="1">
        <v>1955</v>
      </c>
      <c r="H17" s="1">
        <v>136.8722</v>
      </c>
    </row>
    <row r="18" spans="1:8" ht="12.75">
      <c r="A18" s="2">
        <v>1760.7</v>
      </c>
      <c r="B18" s="1">
        <v>55.28094485526286</v>
      </c>
      <c r="C18" s="1"/>
      <c r="D18" s="1">
        <v>1762</v>
      </c>
      <c r="E18" s="1">
        <v>237.1</v>
      </c>
      <c r="F18" s="1"/>
      <c r="G18" s="1">
        <v>1949</v>
      </c>
      <c r="H18" s="1">
        <v>168.9012</v>
      </c>
    </row>
    <row r="19" spans="1:8" ht="12.75">
      <c r="A19" s="2">
        <v>1742.6</v>
      </c>
      <c r="B19" s="1">
        <v>54.36135658834108</v>
      </c>
      <c r="C19" s="1"/>
      <c r="D19" s="1">
        <v>1744</v>
      </c>
      <c r="E19" s="1">
        <v>352.4</v>
      </c>
      <c r="F19" s="1"/>
      <c r="G19" s="1">
        <v>1946</v>
      </c>
      <c r="H19" s="1">
        <v>131.7296</v>
      </c>
    </row>
    <row r="20" spans="1:8" ht="12.75">
      <c r="A20" s="2">
        <v>1724.5</v>
      </c>
      <c r="B20" s="1">
        <v>55.00688906140724</v>
      </c>
      <c r="C20" s="1"/>
      <c r="D20" s="1">
        <v>1726</v>
      </c>
      <c r="E20" s="1">
        <v>265.6</v>
      </c>
      <c r="F20" s="1"/>
      <c r="G20" s="1">
        <v>1942</v>
      </c>
      <c r="H20" s="1">
        <v>65.87065000000001</v>
      </c>
    </row>
    <row r="21" spans="1:8" ht="12.75">
      <c r="A21" s="2">
        <v>1706.4</v>
      </c>
      <c r="B21" s="1">
        <v>58.97267975483309</v>
      </c>
      <c r="C21" s="1"/>
      <c r="D21" s="1">
        <v>1708</v>
      </c>
      <c r="E21" s="1">
        <v>309.8</v>
      </c>
      <c r="F21" s="1"/>
      <c r="G21" s="1">
        <v>1938</v>
      </c>
      <c r="H21" s="1">
        <v>88.3525</v>
      </c>
    </row>
    <row r="22" spans="1:8" ht="12.75">
      <c r="A22" s="2">
        <v>1688.3</v>
      </c>
      <c r="B22" s="1">
        <v>53.88605476635896</v>
      </c>
      <c r="C22" s="1"/>
      <c r="D22" s="1">
        <v>1690</v>
      </c>
      <c r="E22" s="1">
        <v>405.4</v>
      </c>
      <c r="F22" s="1"/>
      <c r="G22" s="1">
        <v>1934</v>
      </c>
      <c r="H22" s="1">
        <v>90.12450000000001</v>
      </c>
    </row>
    <row r="23" spans="1:8" ht="12.75">
      <c r="A23" s="2">
        <v>1670.2</v>
      </c>
      <c r="B23" s="1">
        <v>58.12047759561115</v>
      </c>
      <c r="C23" s="1"/>
      <c r="D23" s="1">
        <v>1672</v>
      </c>
      <c r="E23" s="1">
        <v>361.5</v>
      </c>
      <c r="F23" s="1"/>
      <c r="G23" s="1">
        <v>1930</v>
      </c>
      <c r="H23" s="1">
        <v>63.2295</v>
      </c>
    </row>
    <row r="24" spans="1:8" ht="12.75">
      <c r="A24" s="2">
        <v>1652.1</v>
      </c>
      <c r="B24" s="1">
        <v>58.76865099756243</v>
      </c>
      <c r="C24" s="1"/>
      <c r="D24" s="1">
        <v>1654</v>
      </c>
      <c r="E24" s="1">
        <v>366.7</v>
      </c>
      <c r="F24" s="1"/>
      <c r="G24" s="1">
        <v>1926</v>
      </c>
      <c r="H24" s="1">
        <v>158.96200000000002</v>
      </c>
    </row>
    <row r="25" spans="1:8" ht="12.75">
      <c r="A25" s="2">
        <v>1639.16</v>
      </c>
      <c r="B25" s="1">
        <v>60.88535257592181</v>
      </c>
      <c r="C25" s="1"/>
      <c r="D25" s="1">
        <v>1636</v>
      </c>
      <c r="E25" s="1">
        <v>322</v>
      </c>
      <c r="F25" s="1"/>
      <c r="G25" s="1">
        <v>1921</v>
      </c>
      <c r="H25" s="1">
        <v>184.8209</v>
      </c>
    </row>
    <row r="26" spans="1:8" ht="12.75">
      <c r="A26" s="2">
        <v>1626.22</v>
      </c>
      <c r="B26" s="1">
        <v>59.3217548284584</v>
      </c>
      <c r="C26" s="1"/>
      <c r="D26" s="1">
        <v>1611.933</v>
      </c>
      <c r="E26" s="1">
        <v>234.9</v>
      </c>
      <c r="F26" s="1"/>
      <c r="G26" s="1">
        <v>1914</v>
      </c>
      <c r="H26" s="1">
        <v>98.6305</v>
      </c>
    </row>
    <row r="27" spans="1:8" ht="12.75">
      <c r="A27" s="2">
        <v>1613.28</v>
      </c>
      <c r="B27" s="1">
        <v>63.649934348975435</v>
      </c>
      <c r="C27" s="1"/>
      <c r="D27" s="1">
        <v>1587.866</v>
      </c>
      <c r="E27" s="1">
        <v>414.6</v>
      </c>
      <c r="F27" s="1"/>
      <c r="G27" s="1">
        <v>1905</v>
      </c>
      <c r="H27" s="1">
        <v>143.7415</v>
      </c>
    </row>
    <row r="28" spans="1:8" ht="12.75">
      <c r="A28" s="2">
        <v>1600.34</v>
      </c>
      <c r="B28" s="1">
        <v>57.76070400465322</v>
      </c>
      <c r="C28" s="1"/>
      <c r="D28" s="1">
        <v>1563.799</v>
      </c>
      <c r="E28" s="1">
        <v>569.6</v>
      </c>
      <c r="F28" s="1"/>
      <c r="G28" s="1">
        <v>1895</v>
      </c>
      <c r="H28" s="1">
        <v>119.35799999999999</v>
      </c>
    </row>
    <row r="29" spans="1:8" ht="12.75">
      <c r="A29" s="2">
        <v>1587.4</v>
      </c>
      <c r="B29" s="1">
        <v>63.30668384935058</v>
      </c>
      <c r="C29" s="1"/>
      <c r="D29" s="1">
        <v>1539.732</v>
      </c>
      <c r="E29" s="1">
        <v>452.9</v>
      </c>
      <c r="F29" s="1"/>
      <c r="G29" s="1">
        <v>1885</v>
      </c>
      <c r="H29" s="1">
        <v>149.88049999999998</v>
      </c>
    </row>
    <row r="30" spans="1:8" ht="12.75">
      <c r="A30" s="2">
        <v>1574.46</v>
      </c>
      <c r="B30" s="1">
        <v>56.3794452180461</v>
      </c>
      <c r="C30" s="1"/>
      <c r="D30" s="1">
        <v>1515.665</v>
      </c>
      <c r="E30" s="1">
        <v>320.1</v>
      </c>
      <c r="F30" s="1"/>
      <c r="G30" s="1">
        <v>1873</v>
      </c>
      <c r="H30" s="1">
        <v>139.2554</v>
      </c>
    </row>
    <row r="31" spans="1:8" ht="12.75">
      <c r="A31" s="2">
        <v>1561.52</v>
      </c>
      <c r="B31" s="1">
        <v>56.52547555378019</v>
      </c>
      <c r="C31" s="1"/>
      <c r="D31" s="1">
        <v>1491.598</v>
      </c>
      <c r="E31" s="1">
        <v>393.9</v>
      </c>
      <c r="F31" s="1"/>
      <c r="G31" s="1">
        <v>1861</v>
      </c>
      <c r="H31" s="1">
        <v>225.524</v>
      </c>
    </row>
    <row r="32" spans="1:8" ht="12.75">
      <c r="A32" s="2">
        <v>1548.58</v>
      </c>
      <c r="B32" s="1">
        <v>53.70303243883293</v>
      </c>
      <c r="C32" s="1"/>
      <c r="D32" s="1">
        <v>1467.531</v>
      </c>
      <c r="E32" s="1">
        <v>335.3</v>
      </c>
      <c r="F32" s="1"/>
      <c r="G32" s="1">
        <f aca="true" t="shared" si="0" ref="G32:G52">G31-9.95</f>
        <v>1851.05</v>
      </c>
      <c r="H32" s="1">
        <v>141.5995</v>
      </c>
    </row>
    <row r="33" spans="1:8" ht="12.75">
      <c r="A33" s="2">
        <v>1535.64</v>
      </c>
      <c r="B33" s="1">
        <v>54.85374529008487</v>
      </c>
      <c r="C33" s="1"/>
      <c r="D33" s="1">
        <v>1443.464</v>
      </c>
      <c r="E33" s="1">
        <v>290.3</v>
      </c>
      <c r="F33" s="1"/>
      <c r="G33" s="1">
        <f t="shared" si="0"/>
        <v>1841.1</v>
      </c>
      <c r="H33" s="1">
        <v>149.12030000000001</v>
      </c>
    </row>
    <row r="34" spans="1:8" ht="12.75">
      <c r="A34" s="2">
        <v>1522.7</v>
      </c>
      <c r="B34" s="1">
        <v>54.45500000852667</v>
      </c>
      <c r="C34" s="1"/>
      <c r="D34" s="1">
        <v>1419.397</v>
      </c>
      <c r="E34" s="1">
        <v>235.5</v>
      </c>
      <c r="F34" s="1"/>
      <c r="G34" s="1">
        <f t="shared" si="0"/>
        <v>1831.1499999999999</v>
      </c>
      <c r="H34" s="1">
        <v>181.87400000000002</v>
      </c>
    </row>
    <row r="35" spans="1:8" ht="12.75">
      <c r="A35" s="2">
        <v>1509.76</v>
      </c>
      <c r="B35" s="1">
        <v>58.84475594089025</v>
      </c>
      <c r="C35" s="1"/>
      <c r="D35" s="1">
        <v>1395.33</v>
      </c>
      <c r="E35" s="1">
        <v>171.2</v>
      </c>
      <c r="F35" s="1"/>
      <c r="G35" s="1">
        <f t="shared" si="0"/>
        <v>1821.1999999999998</v>
      </c>
      <c r="H35" s="1">
        <v>180.3325</v>
      </c>
    </row>
    <row r="36" spans="1:8" ht="12.75">
      <c r="A36" s="2">
        <v>1496.82</v>
      </c>
      <c r="B36" s="1">
        <v>58.2004544484117</v>
      </c>
      <c r="C36" s="1"/>
      <c r="D36" s="1">
        <v>1371.263</v>
      </c>
      <c r="E36" s="1">
        <v>221.4</v>
      </c>
      <c r="F36" s="1"/>
      <c r="G36" s="1">
        <f t="shared" si="0"/>
        <v>1811.2499999999998</v>
      </c>
      <c r="H36" s="1">
        <v>86.1175</v>
      </c>
    </row>
    <row r="37" spans="1:8" ht="12.75">
      <c r="A37" s="2">
        <v>1483.88</v>
      </c>
      <c r="B37" s="1">
        <v>58.65444296057446</v>
      </c>
      <c r="C37" s="1"/>
      <c r="D37" s="1">
        <v>1347.196</v>
      </c>
      <c r="E37" s="1">
        <v>264.8</v>
      </c>
      <c r="F37" s="1"/>
      <c r="G37" s="1">
        <f t="shared" si="0"/>
        <v>1801.2999999999997</v>
      </c>
      <c r="H37" s="1">
        <v>190.5073</v>
      </c>
    </row>
    <row r="38" spans="1:8" ht="12.75">
      <c r="A38" s="2">
        <v>1470.94</v>
      </c>
      <c r="B38" s="1">
        <v>56.29509596677603</v>
      </c>
      <c r="C38" s="1"/>
      <c r="D38" s="1">
        <v>1323.129</v>
      </c>
      <c r="E38" s="1">
        <v>366.4</v>
      </c>
      <c r="F38" s="1"/>
      <c r="G38" s="1">
        <f t="shared" si="0"/>
        <v>1791.3499999999997</v>
      </c>
      <c r="H38" s="1">
        <v>118.005</v>
      </c>
    </row>
    <row r="39" spans="1:8" ht="12.75">
      <c r="A39" s="2">
        <v>1458</v>
      </c>
      <c r="B39" s="1">
        <v>52.65086878307609</v>
      </c>
      <c r="C39" s="1"/>
      <c r="D39" s="1">
        <v>1299.062</v>
      </c>
      <c r="E39" s="1">
        <v>295.6</v>
      </c>
      <c r="F39" s="1"/>
      <c r="G39" s="1">
        <f t="shared" si="0"/>
        <v>1781.3999999999996</v>
      </c>
      <c r="H39" s="1">
        <v>116.0695</v>
      </c>
    </row>
    <row r="40" spans="1:8" ht="12.75">
      <c r="A40" s="2">
        <v>1445.06</v>
      </c>
      <c r="B40" s="1">
        <v>55.72369458376336</v>
      </c>
      <c r="C40" s="1"/>
      <c r="D40" s="1">
        <v>1274.995</v>
      </c>
      <c r="E40" s="1">
        <v>288.1</v>
      </c>
      <c r="F40" s="1"/>
      <c r="G40" s="1">
        <f t="shared" si="0"/>
        <v>1771.4499999999996</v>
      </c>
      <c r="H40" s="1">
        <v>140.466</v>
      </c>
    </row>
    <row r="41" spans="1:8" ht="12.75">
      <c r="A41" s="2">
        <v>1432.12</v>
      </c>
      <c r="B41" s="1">
        <v>57.88781778499231</v>
      </c>
      <c r="C41" s="1"/>
      <c r="D41" s="1">
        <v>1262.215</v>
      </c>
      <c r="E41" s="1">
        <v>276.3</v>
      </c>
      <c r="F41" s="1"/>
      <c r="G41" s="1">
        <f t="shared" si="0"/>
        <v>1761.4999999999995</v>
      </c>
      <c r="H41" s="1">
        <v>127.43350000000001</v>
      </c>
    </row>
    <row r="42" spans="1:8" ht="12.75">
      <c r="A42" s="2">
        <v>1419.18</v>
      </c>
      <c r="B42" s="1">
        <v>46.61847963328004</v>
      </c>
      <c r="C42" s="1"/>
      <c r="D42" s="1">
        <v>1249.435</v>
      </c>
      <c r="E42" s="1">
        <v>263.5</v>
      </c>
      <c r="F42" s="1"/>
      <c r="G42" s="1">
        <f t="shared" si="0"/>
        <v>1751.5499999999995</v>
      </c>
      <c r="H42" s="1">
        <v>104.0565</v>
      </c>
    </row>
    <row r="43" spans="1:8" ht="12.75">
      <c r="A43" s="2">
        <v>1406.24</v>
      </c>
      <c r="B43" s="1">
        <v>48.50800729138639</v>
      </c>
      <c r="C43" s="1"/>
      <c r="D43" s="1">
        <v>1236.655</v>
      </c>
      <c r="E43" s="1">
        <v>279.4</v>
      </c>
      <c r="F43" s="1"/>
      <c r="G43" s="1">
        <f t="shared" si="0"/>
        <v>1741.5999999999995</v>
      </c>
      <c r="H43" s="1">
        <v>122.47399999999999</v>
      </c>
    </row>
    <row r="44" spans="1:8" ht="12.75">
      <c r="A44" s="2">
        <v>1393.3</v>
      </c>
      <c r="B44" s="1">
        <v>56.04668112821415</v>
      </c>
      <c r="C44" s="1"/>
      <c r="D44" s="1">
        <v>1223.875</v>
      </c>
      <c r="E44" s="1">
        <v>202.4</v>
      </c>
      <c r="F44" s="1"/>
      <c r="G44" s="1">
        <f t="shared" si="0"/>
        <v>1731.6499999999994</v>
      </c>
      <c r="H44" s="1">
        <v>160.3475</v>
      </c>
    </row>
    <row r="45" spans="1:8" ht="12.75">
      <c r="A45" s="2">
        <v>1380.36</v>
      </c>
      <c r="B45" s="1">
        <v>48.742408461607184</v>
      </c>
      <c r="C45" s="1"/>
      <c r="D45" s="1">
        <v>1211.095</v>
      </c>
      <c r="E45" s="1">
        <v>279.8</v>
      </c>
      <c r="F45" s="1"/>
      <c r="G45" s="1">
        <f t="shared" si="0"/>
        <v>1721.6999999999994</v>
      </c>
      <c r="H45" s="1">
        <v>133.982</v>
      </c>
    </row>
    <row r="46" spans="1:8" ht="12.75">
      <c r="A46" s="2">
        <v>1367.42</v>
      </c>
      <c r="B46" s="1">
        <v>44.62635989524565</v>
      </c>
      <c r="C46" s="1"/>
      <c r="D46" s="1">
        <v>1198.315</v>
      </c>
      <c r="E46" s="1">
        <v>252.8</v>
      </c>
      <c r="F46" s="1"/>
      <c r="G46" s="1">
        <f t="shared" si="0"/>
        <v>1711.7499999999993</v>
      </c>
      <c r="H46" s="1">
        <v>176.368</v>
      </c>
    </row>
    <row r="47" spans="1:8" ht="12.75">
      <c r="A47" s="2">
        <v>1354.48</v>
      </c>
      <c r="B47" s="1">
        <v>50.15542780460442</v>
      </c>
      <c r="C47" s="1"/>
      <c r="D47" s="1">
        <v>1185.535</v>
      </c>
      <c r="E47" s="1">
        <v>199.6</v>
      </c>
      <c r="F47" s="1"/>
      <c r="G47" s="1">
        <f t="shared" si="0"/>
        <v>1701.7999999999993</v>
      </c>
      <c r="H47" s="1">
        <v>135.931</v>
      </c>
    </row>
    <row r="48" spans="1:8" ht="12.75">
      <c r="A48" s="2">
        <v>1341.54</v>
      </c>
      <c r="B48" s="1">
        <v>53.28592441127565</v>
      </c>
      <c r="C48" s="1"/>
      <c r="D48" s="1">
        <v>1172.755</v>
      </c>
      <c r="E48" s="1">
        <v>189.2</v>
      </c>
      <c r="F48" s="1"/>
      <c r="G48" s="1">
        <f t="shared" si="0"/>
        <v>1691.8499999999992</v>
      </c>
      <c r="H48" s="1">
        <v>242.9565</v>
      </c>
    </row>
    <row r="49" spans="1:8" ht="12.75">
      <c r="A49" s="2">
        <v>1328.6</v>
      </c>
      <c r="B49" s="1">
        <v>47.302324341043295</v>
      </c>
      <c r="C49" s="1"/>
      <c r="D49" s="1">
        <v>1159.975</v>
      </c>
      <c r="E49" s="1">
        <v>189.3</v>
      </c>
      <c r="F49" s="1"/>
      <c r="G49" s="1">
        <f t="shared" si="0"/>
        <v>1681.8999999999992</v>
      </c>
      <c r="H49" s="1">
        <v>180.213</v>
      </c>
    </row>
    <row r="50" spans="1:8" ht="12.75">
      <c r="A50" s="2">
        <v>1315.66</v>
      </c>
      <c r="B50" s="1">
        <v>54.62696112079915</v>
      </c>
      <c r="C50" s="1"/>
      <c r="D50" s="1">
        <v>1148.645</v>
      </c>
      <c r="E50" s="1">
        <v>177.2</v>
      </c>
      <c r="F50" s="1"/>
      <c r="G50" s="1">
        <f t="shared" si="0"/>
        <v>1671.9499999999991</v>
      </c>
      <c r="H50" s="1">
        <v>228.1415</v>
      </c>
    </row>
    <row r="51" spans="1:8" ht="12.75">
      <c r="A51" s="2">
        <v>1302.72</v>
      </c>
      <c r="B51" s="1">
        <v>52.528994195248664</v>
      </c>
      <c r="C51" s="1"/>
      <c r="D51" s="1">
        <v>1137.315</v>
      </c>
      <c r="E51" s="1">
        <v>232.5</v>
      </c>
      <c r="F51" s="1"/>
      <c r="G51" s="1">
        <f t="shared" si="0"/>
        <v>1661.999999999999</v>
      </c>
      <c r="H51" s="1">
        <v>222.7525</v>
      </c>
    </row>
    <row r="52" spans="1:8" ht="12.75">
      <c r="A52" s="2">
        <v>1289.78</v>
      </c>
      <c r="B52" s="1">
        <v>54.485206899748235</v>
      </c>
      <c r="C52" s="1"/>
      <c r="D52" s="1">
        <v>1125.985</v>
      </c>
      <c r="E52" s="1">
        <v>170</v>
      </c>
      <c r="F52" s="1"/>
      <c r="G52" s="1">
        <f t="shared" si="0"/>
        <v>1652.049999999999</v>
      </c>
      <c r="H52" s="1">
        <v>226.9055</v>
      </c>
    </row>
    <row r="53" spans="1:8" ht="12.75">
      <c r="A53" s="2">
        <v>1276.84</v>
      </c>
      <c r="B53" s="1">
        <v>53.73426938268934</v>
      </c>
      <c r="C53" s="1"/>
      <c r="D53" s="1">
        <v>1114.655</v>
      </c>
      <c r="E53" s="1">
        <v>213.4</v>
      </c>
      <c r="F53" s="1"/>
      <c r="G53" s="1">
        <f aca="true" t="shared" si="1" ref="G53:G84">G52-4.96</f>
        <v>1647.089999999999</v>
      </c>
      <c r="H53" s="1">
        <v>253.8709</v>
      </c>
    </row>
    <row r="54" spans="1:8" ht="12.75">
      <c r="A54" s="2">
        <v>1263.9</v>
      </c>
      <c r="B54" s="1">
        <v>56.09624675588574</v>
      </c>
      <c r="C54" s="1"/>
      <c r="D54" s="1">
        <v>1103.325</v>
      </c>
      <c r="E54" s="1">
        <v>351.8</v>
      </c>
      <c r="F54" s="1"/>
      <c r="G54" s="1">
        <f t="shared" si="1"/>
        <v>1642.129999999999</v>
      </c>
      <c r="H54" s="1">
        <v>190.356</v>
      </c>
    </row>
    <row r="55" spans="1:8" ht="12.75">
      <c r="A55" s="2">
        <v>1250.96</v>
      </c>
      <c r="B55" s="1">
        <v>57.047954218186</v>
      </c>
      <c r="C55" s="1"/>
      <c r="D55" s="1">
        <v>1091.995</v>
      </c>
      <c r="E55" s="1">
        <v>244.2</v>
      </c>
      <c r="F55" s="1"/>
      <c r="G55" s="1">
        <f t="shared" si="1"/>
        <v>1637.169999999999</v>
      </c>
      <c r="H55" s="1">
        <v>202.65849999999998</v>
      </c>
    </row>
    <row r="56" spans="1:8" ht="12.75">
      <c r="A56" s="2">
        <v>1238.02</v>
      </c>
      <c r="B56" s="1">
        <v>56.78496126024618</v>
      </c>
      <c r="C56" s="1"/>
      <c r="D56" s="1">
        <v>1080.665</v>
      </c>
      <c r="E56" s="1">
        <v>253.6</v>
      </c>
      <c r="F56" s="1"/>
      <c r="G56" s="1">
        <f t="shared" si="1"/>
        <v>1632.209999999999</v>
      </c>
      <c r="H56" s="1">
        <v>179.511</v>
      </c>
    </row>
    <row r="57" spans="1:8" ht="12.75">
      <c r="A57" s="2">
        <v>1225.08</v>
      </c>
      <c r="B57" s="1">
        <v>51.14217552330784</v>
      </c>
      <c r="C57" s="1"/>
      <c r="D57" s="1">
        <v>1069.335</v>
      </c>
      <c r="E57" s="1">
        <v>226.9</v>
      </c>
      <c r="F57" s="1"/>
      <c r="G57" s="1">
        <f t="shared" si="1"/>
        <v>1627.2499999999989</v>
      </c>
      <c r="H57" s="1">
        <v>152.674</v>
      </c>
    </row>
    <row r="58" spans="1:8" ht="12.75">
      <c r="A58" s="2">
        <v>1212.14</v>
      </c>
      <c r="B58" s="1">
        <v>49.23376881130207</v>
      </c>
      <c r="C58" s="1"/>
      <c r="D58" s="1">
        <v>1058.005</v>
      </c>
      <c r="E58" s="1">
        <v>216.2</v>
      </c>
      <c r="F58" s="1"/>
      <c r="G58" s="1">
        <f t="shared" si="1"/>
        <v>1622.2899999999988</v>
      </c>
      <c r="H58" s="1">
        <v>198.90900000000002</v>
      </c>
    </row>
    <row r="59" spans="1:8" ht="12.75">
      <c r="A59" s="2">
        <v>1205.66</v>
      </c>
      <c r="B59" s="1">
        <v>55.27816632160663</v>
      </c>
      <c r="C59" s="1"/>
      <c r="D59" s="1">
        <v>1046.675</v>
      </c>
      <c r="E59" s="1">
        <v>238.4</v>
      </c>
      <c r="F59" s="1"/>
      <c r="G59" s="1">
        <f t="shared" si="1"/>
        <v>1617.3299999999988</v>
      </c>
      <c r="H59" s="1">
        <v>228.35049999999998</v>
      </c>
    </row>
    <row r="60" spans="1:8" ht="12.75">
      <c r="A60" s="2">
        <v>1199.18</v>
      </c>
      <c r="B60" s="1">
        <v>50.586493524544345</v>
      </c>
      <c r="C60" s="1"/>
      <c r="D60" s="1">
        <v>1035.345</v>
      </c>
      <c r="E60" s="1">
        <v>249</v>
      </c>
      <c r="F60" s="1"/>
      <c r="G60" s="1">
        <f t="shared" si="1"/>
        <v>1612.3699999999988</v>
      </c>
      <c r="H60" s="1">
        <v>200.7525</v>
      </c>
    </row>
    <row r="61" spans="1:8" ht="12.75">
      <c r="A61" s="2">
        <v>1192.7</v>
      </c>
      <c r="B61" s="1">
        <v>55.871408723334184</v>
      </c>
      <c r="C61" s="1"/>
      <c r="D61" s="1">
        <v>1024</v>
      </c>
      <c r="E61" s="1">
        <v>321.2</v>
      </c>
      <c r="F61" s="1"/>
      <c r="G61" s="1">
        <f t="shared" si="1"/>
        <v>1607.4099999999987</v>
      </c>
      <c r="H61" s="1">
        <v>237.5673</v>
      </c>
    </row>
    <row r="62" spans="1:8" ht="12.75">
      <c r="A62" s="2">
        <v>1186.22</v>
      </c>
      <c r="B62" s="1">
        <v>51.09116531158387</v>
      </c>
      <c r="C62" s="1"/>
      <c r="D62" s="1"/>
      <c r="E62" s="1"/>
      <c r="F62" s="1"/>
      <c r="G62" s="1">
        <f t="shared" si="1"/>
        <v>1602.4499999999987</v>
      </c>
      <c r="H62" s="1">
        <v>169.304</v>
      </c>
    </row>
    <row r="63" spans="1:8" ht="12.75">
      <c r="A63" s="2">
        <v>1179.74</v>
      </c>
      <c r="B63" s="1">
        <v>51.04333759483754</v>
      </c>
      <c r="C63" s="1"/>
      <c r="D63" s="1"/>
      <c r="E63" s="1"/>
      <c r="F63" s="1"/>
      <c r="G63" s="1">
        <f t="shared" si="1"/>
        <v>1597.4899999999986</v>
      </c>
      <c r="H63" s="1">
        <v>191.424</v>
      </c>
    </row>
    <row r="64" spans="1:8" ht="12.75">
      <c r="A64" s="2">
        <v>1173.26</v>
      </c>
      <c r="B64" s="1">
        <v>51.7738216913455</v>
      </c>
      <c r="C64" s="1"/>
      <c r="D64" s="1"/>
      <c r="E64" s="1"/>
      <c r="F64" s="1"/>
      <c r="G64" s="1">
        <f t="shared" si="1"/>
        <v>1592.5299999999986</v>
      </c>
      <c r="H64" s="1">
        <v>246.14</v>
      </c>
    </row>
    <row r="65" spans="1:8" ht="12.75">
      <c r="A65" s="2">
        <v>1166.78</v>
      </c>
      <c r="B65" s="1">
        <v>53.756273734837315</v>
      </c>
      <c r="C65" s="1"/>
      <c r="D65" s="1"/>
      <c r="E65" s="1"/>
      <c r="F65" s="1"/>
      <c r="G65" s="1">
        <f t="shared" si="1"/>
        <v>1587.5699999999986</v>
      </c>
      <c r="H65" s="1">
        <v>156.3184</v>
      </c>
    </row>
    <row r="66" spans="1:8" ht="12.75">
      <c r="A66" s="2">
        <v>1160.3</v>
      </c>
      <c r="B66" s="1">
        <v>50.25464313910051</v>
      </c>
      <c r="C66" s="1"/>
      <c r="D66" s="1"/>
      <c r="E66" s="1"/>
      <c r="F66" s="1"/>
      <c r="G66" s="1">
        <f t="shared" si="1"/>
        <v>1582.6099999999985</v>
      </c>
      <c r="H66" s="1">
        <v>126.7585</v>
      </c>
    </row>
    <row r="67" spans="1:8" ht="12.75">
      <c r="A67" s="2">
        <v>1153.82</v>
      </c>
      <c r="B67" s="1">
        <v>55.67954660380659</v>
      </c>
      <c r="C67" s="1"/>
      <c r="D67" s="1"/>
      <c r="E67" s="1"/>
      <c r="F67" s="1"/>
      <c r="G67" s="1">
        <f t="shared" si="1"/>
        <v>1577.6499999999985</v>
      </c>
      <c r="H67" s="1">
        <v>165.7282</v>
      </c>
    </row>
    <row r="68" spans="1:8" ht="12.75">
      <c r="A68" s="2">
        <v>1147.34</v>
      </c>
      <c r="B68" s="1">
        <v>48.1285040852582</v>
      </c>
      <c r="C68" s="1"/>
      <c r="D68" s="1"/>
      <c r="E68" s="1"/>
      <c r="F68" s="1"/>
      <c r="G68" s="1">
        <f t="shared" si="1"/>
        <v>1572.6899999999985</v>
      </c>
      <c r="H68" s="1">
        <v>127.90700000000001</v>
      </c>
    </row>
    <row r="69" spans="1:8" ht="12.75">
      <c r="A69" s="2">
        <v>1140.86</v>
      </c>
      <c r="B69" s="1">
        <v>51.95172719364227</v>
      </c>
      <c r="C69" s="1"/>
      <c r="D69" s="1"/>
      <c r="E69" s="1"/>
      <c r="F69" s="1"/>
      <c r="G69" s="1">
        <f t="shared" si="1"/>
        <v>1567.7299999999984</v>
      </c>
      <c r="H69" s="1">
        <v>230.96560000000002</v>
      </c>
    </row>
    <row r="70" spans="1:8" ht="12.75">
      <c r="A70" s="2">
        <v>1134.38</v>
      </c>
      <c r="B70" s="1">
        <v>45.97845229044907</v>
      </c>
      <c r="C70" s="1"/>
      <c r="D70" s="1"/>
      <c r="E70" s="1"/>
      <c r="F70" s="1"/>
      <c r="G70" s="1">
        <f t="shared" si="1"/>
        <v>1562.7699999999984</v>
      </c>
      <c r="H70" s="1">
        <v>117.74950000000001</v>
      </c>
    </row>
    <row r="71" spans="1:8" ht="12.75">
      <c r="A71" s="2">
        <v>1127.9</v>
      </c>
      <c r="B71" s="1">
        <v>47.63589703929676</v>
      </c>
      <c r="C71" s="1"/>
      <c r="D71" s="1"/>
      <c r="E71" s="1"/>
      <c r="F71" s="1"/>
      <c r="G71" s="1">
        <f t="shared" si="1"/>
        <v>1557.8099999999984</v>
      </c>
      <c r="H71" s="1">
        <v>114.272</v>
      </c>
    </row>
    <row r="72" spans="1:8" ht="12.75">
      <c r="A72" s="2">
        <v>1121.42</v>
      </c>
      <c r="B72" s="1">
        <v>51.421763491072</v>
      </c>
      <c r="C72" s="1"/>
      <c r="D72" s="1"/>
      <c r="E72" s="1"/>
      <c r="F72" s="1"/>
      <c r="G72" s="1">
        <f t="shared" si="1"/>
        <v>1552.8499999999983</v>
      </c>
      <c r="H72" s="1">
        <v>87.14200000000001</v>
      </c>
    </row>
    <row r="73" spans="1:8" ht="12.75">
      <c r="A73" s="2">
        <v>1114.94</v>
      </c>
      <c r="B73" s="1">
        <v>51.92809684616183</v>
      </c>
      <c r="C73" s="1"/>
      <c r="D73" s="1"/>
      <c r="E73" s="1"/>
      <c r="F73" s="1"/>
      <c r="G73" s="1">
        <f t="shared" si="1"/>
        <v>1547.8899999999983</v>
      </c>
      <c r="H73" s="1">
        <v>136.8435</v>
      </c>
    </row>
    <row r="74" spans="1:8" ht="12.75">
      <c r="A74" s="2">
        <v>1108.46</v>
      </c>
      <c r="B74" s="1">
        <v>52.312457667796366</v>
      </c>
      <c r="C74" s="1"/>
      <c r="D74" s="1"/>
      <c r="E74" s="1"/>
      <c r="F74" s="1"/>
      <c r="G74" s="1">
        <f t="shared" si="1"/>
        <v>1542.9299999999982</v>
      </c>
      <c r="H74" s="1">
        <v>143.248</v>
      </c>
    </row>
    <row r="75" spans="1:8" ht="12.75">
      <c r="A75" s="2">
        <v>1101.98</v>
      </c>
      <c r="B75" s="1">
        <v>52.7296326084206</v>
      </c>
      <c r="C75" s="1"/>
      <c r="D75" s="1"/>
      <c r="E75" s="1"/>
      <c r="F75" s="1"/>
      <c r="G75" s="1">
        <f t="shared" si="1"/>
        <v>1537.9699999999982</v>
      </c>
      <c r="H75" s="1">
        <v>180.558</v>
      </c>
    </row>
    <row r="76" spans="1:8" ht="12.75">
      <c r="A76" s="2">
        <v>1095.5</v>
      </c>
      <c r="B76" s="1">
        <v>49.096319248458286</v>
      </c>
      <c r="C76" s="1"/>
      <c r="D76" s="1"/>
      <c r="E76" s="1"/>
      <c r="F76" s="1"/>
      <c r="G76" s="1">
        <f t="shared" si="1"/>
        <v>1533.0099999999982</v>
      </c>
      <c r="H76" s="1">
        <v>123.3925</v>
      </c>
    </row>
    <row r="77" spans="1:8" ht="12.75">
      <c r="A77" s="2">
        <v>1089.02</v>
      </c>
      <c r="B77" s="1">
        <v>53.86669185778322</v>
      </c>
      <c r="C77" s="1"/>
      <c r="D77" s="1"/>
      <c r="E77" s="1"/>
      <c r="F77" s="1"/>
      <c r="G77" s="1">
        <f t="shared" si="1"/>
        <v>1528.0499999999981</v>
      </c>
      <c r="H77" s="1">
        <v>175.9711</v>
      </c>
    </row>
    <row r="78" spans="1:8" ht="12.75">
      <c r="A78" s="2">
        <v>1082.54</v>
      </c>
      <c r="B78" s="1">
        <v>51.741312068504705</v>
      </c>
      <c r="C78" s="1"/>
      <c r="D78" s="1"/>
      <c r="E78" s="1"/>
      <c r="F78" s="1"/>
      <c r="G78" s="1">
        <f t="shared" si="1"/>
        <v>1523.089999999998</v>
      </c>
      <c r="H78" s="1">
        <v>136.106</v>
      </c>
    </row>
    <row r="79" spans="1:8" ht="12.75">
      <c r="A79" s="2">
        <v>1076.06</v>
      </c>
      <c r="B79" s="1">
        <v>46.249279804263246</v>
      </c>
      <c r="C79" s="1"/>
      <c r="D79" s="1"/>
      <c r="E79" s="1"/>
      <c r="F79" s="1"/>
      <c r="G79" s="1">
        <f t="shared" si="1"/>
        <v>1518.129999999998</v>
      </c>
      <c r="H79" s="1">
        <v>137.1926</v>
      </c>
    </row>
    <row r="80" spans="1:8" ht="12.75">
      <c r="A80" s="2">
        <v>1069.58</v>
      </c>
      <c r="B80" s="1">
        <v>46.6659740629488</v>
      </c>
      <c r="C80" s="1"/>
      <c r="D80" s="1"/>
      <c r="E80" s="1"/>
      <c r="F80" s="1"/>
      <c r="G80" s="1">
        <f t="shared" si="1"/>
        <v>1513.169999999998</v>
      </c>
      <c r="H80" s="1">
        <v>195.0741</v>
      </c>
    </row>
    <row r="81" spans="1:8" ht="12.75">
      <c r="A81" s="2">
        <v>1063.1</v>
      </c>
      <c r="B81" s="1">
        <v>52.8794524358665</v>
      </c>
      <c r="C81" s="1"/>
      <c r="D81" s="1"/>
      <c r="E81" s="1"/>
      <c r="F81" s="1"/>
      <c r="G81" s="1">
        <f t="shared" si="1"/>
        <v>1508.209999999998</v>
      </c>
      <c r="H81" s="1">
        <v>198.02689999999998</v>
      </c>
    </row>
    <row r="82" spans="1:8" ht="12.75">
      <c r="A82" s="2">
        <v>1056.62</v>
      </c>
      <c r="B82" s="1">
        <v>47.592486229855915</v>
      </c>
      <c r="C82" s="1"/>
      <c r="D82" s="1"/>
      <c r="E82" s="1"/>
      <c r="F82" s="1"/>
      <c r="G82" s="1">
        <f t="shared" si="1"/>
        <v>1503.249999999998</v>
      </c>
      <c r="H82" s="1">
        <v>126.5116</v>
      </c>
    </row>
    <row r="83" spans="1:8" ht="12.75">
      <c r="A83" s="2">
        <v>1050.14</v>
      </c>
      <c r="B83" s="1">
        <v>54.06310161849184</v>
      </c>
      <c r="C83" s="1"/>
      <c r="D83" s="1"/>
      <c r="E83" s="1"/>
      <c r="F83" s="1"/>
      <c r="G83" s="1">
        <f t="shared" si="1"/>
        <v>1498.289999999998</v>
      </c>
      <c r="H83" s="1">
        <v>140.2185</v>
      </c>
    </row>
    <row r="84" spans="1:8" ht="12.75">
      <c r="A84" s="2">
        <v>1043.66</v>
      </c>
      <c r="B84" s="1">
        <v>53.67567964104025</v>
      </c>
      <c r="C84" s="1"/>
      <c r="D84" s="1"/>
      <c r="E84" s="1"/>
      <c r="F84" s="1"/>
      <c r="G84" s="1">
        <f t="shared" si="1"/>
        <v>1493.3299999999979</v>
      </c>
      <c r="H84" s="1">
        <v>157.1106</v>
      </c>
    </row>
    <row r="85" spans="1:8" ht="12.75">
      <c r="A85" s="2">
        <v>1037.18</v>
      </c>
      <c r="B85" s="1">
        <v>57.966238703457485</v>
      </c>
      <c r="C85" s="1"/>
      <c r="D85" s="1"/>
      <c r="E85" s="1"/>
      <c r="F85" s="1"/>
      <c r="G85" s="1">
        <f aca="true" t="shared" si="2" ref="G85:G116">G84-4.96</f>
        <v>1488.3699999999978</v>
      </c>
      <c r="H85" s="1">
        <v>99.809</v>
      </c>
    </row>
    <row r="86" spans="1:8" ht="12.75">
      <c r="A86" s="2">
        <v>1030.7</v>
      </c>
      <c r="B86" s="1">
        <v>52.036643069766036</v>
      </c>
      <c r="C86" s="1"/>
      <c r="D86" s="1"/>
      <c r="E86" s="1"/>
      <c r="F86" s="1"/>
      <c r="G86" s="1">
        <f t="shared" si="2"/>
        <v>1483.4099999999978</v>
      </c>
      <c r="H86" s="1">
        <v>104.0525</v>
      </c>
    </row>
    <row r="87" spans="1:8" ht="12.75">
      <c r="A87" s="2">
        <v>1024</v>
      </c>
      <c r="B87" s="1">
        <v>50.89027120049789</v>
      </c>
      <c r="C87" s="1"/>
      <c r="D87" s="1"/>
      <c r="E87" s="1"/>
      <c r="F87" s="1"/>
      <c r="G87" s="1">
        <f t="shared" si="2"/>
        <v>1478.4499999999978</v>
      </c>
      <c r="H87" s="1">
        <v>86.07700000000001</v>
      </c>
    </row>
    <row r="88" spans="1:8" ht="12.75">
      <c r="A88" s="2"/>
      <c r="B88" s="1"/>
      <c r="C88" s="1"/>
      <c r="D88" s="1"/>
      <c r="E88" s="1"/>
      <c r="F88" s="1"/>
      <c r="G88" s="1">
        <f t="shared" si="2"/>
        <v>1473.4899999999977</v>
      </c>
      <c r="H88" s="1">
        <v>58.4255</v>
      </c>
    </row>
    <row r="89" spans="1:8" ht="12.75">
      <c r="A89" s="2"/>
      <c r="B89" s="1"/>
      <c r="C89" s="1"/>
      <c r="D89" s="1"/>
      <c r="E89" s="1"/>
      <c r="F89" s="1"/>
      <c r="G89" s="1">
        <f t="shared" si="2"/>
        <v>1468.5299999999977</v>
      </c>
      <c r="H89" s="1">
        <v>62.29600000000001</v>
      </c>
    </row>
    <row r="90" spans="1:8" ht="12.75">
      <c r="A90" s="2"/>
      <c r="B90" s="1"/>
      <c r="C90" s="1"/>
      <c r="D90" s="1"/>
      <c r="E90" s="1"/>
      <c r="F90" s="1"/>
      <c r="G90" s="1">
        <f t="shared" si="2"/>
        <v>1463.5699999999977</v>
      </c>
      <c r="H90" s="1">
        <v>64.6175</v>
      </c>
    </row>
    <row r="91" spans="1:8" ht="12.75">
      <c r="A91" s="2"/>
      <c r="B91" s="1"/>
      <c r="C91" s="1"/>
      <c r="D91" s="1"/>
      <c r="E91" s="1"/>
      <c r="F91" s="1"/>
      <c r="G91" s="1">
        <f t="shared" si="2"/>
        <v>1458.6099999999976</v>
      </c>
      <c r="H91" s="1">
        <v>86.2835</v>
      </c>
    </row>
    <row r="92" spans="1:8" ht="12.75">
      <c r="A92" s="2"/>
      <c r="B92" s="1"/>
      <c r="C92" s="1"/>
      <c r="D92" s="1"/>
      <c r="E92" s="1"/>
      <c r="F92" s="1"/>
      <c r="G92" s="1">
        <f t="shared" si="2"/>
        <v>1453.6499999999976</v>
      </c>
      <c r="H92" s="1">
        <v>66.809</v>
      </c>
    </row>
    <row r="93" spans="1:8" ht="12.75">
      <c r="A93" s="2"/>
      <c r="B93" s="1"/>
      <c r="C93" s="1"/>
      <c r="D93" s="1"/>
      <c r="E93" s="1"/>
      <c r="F93" s="1"/>
      <c r="G93" s="1">
        <f t="shared" si="2"/>
        <v>1448.6899999999976</v>
      </c>
      <c r="H93" s="1">
        <v>81.7813</v>
      </c>
    </row>
    <row r="94" spans="1:8" ht="12.75">
      <c r="A94" s="2"/>
      <c r="B94" s="1"/>
      <c r="C94" s="1"/>
      <c r="D94" s="1"/>
      <c r="E94" s="1"/>
      <c r="F94" s="1"/>
      <c r="G94" s="1">
        <f t="shared" si="2"/>
        <v>1443.7299999999975</v>
      </c>
      <c r="H94" s="1">
        <v>61.1055</v>
      </c>
    </row>
    <row r="95" spans="1:8" ht="12.75">
      <c r="A95" s="2"/>
      <c r="B95" s="1"/>
      <c r="C95" s="1"/>
      <c r="D95" s="1"/>
      <c r="E95" s="1"/>
      <c r="F95" s="1"/>
      <c r="G95" s="1">
        <f t="shared" si="2"/>
        <v>1438.7699999999975</v>
      </c>
      <c r="H95" s="1">
        <v>103.3</v>
      </c>
    </row>
    <row r="96" spans="1:8" ht="12.75">
      <c r="A96" s="2"/>
      <c r="B96" s="1"/>
      <c r="C96" s="1"/>
      <c r="D96" s="1"/>
      <c r="E96" s="1"/>
      <c r="F96" s="1"/>
      <c r="G96" s="1">
        <f t="shared" si="2"/>
        <v>1433.8099999999974</v>
      </c>
      <c r="H96" s="1">
        <v>122.275</v>
      </c>
    </row>
    <row r="97" spans="1:8" ht="12.75">
      <c r="A97" s="2"/>
      <c r="B97" s="1"/>
      <c r="C97" s="1"/>
      <c r="D97" s="1"/>
      <c r="E97" s="1"/>
      <c r="F97" s="1"/>
      <c r="G97" s="1">
        <f t="shared" si="2"/>
        <v>1428.8499999999974</v>
      </c>
      <c r="H97" s="1">
        <v>77.9325</v>
      </c>
    </row>
    <row r="98" spans="1:8" ht="12.75">
      <c r="A98" s="2"/>
      <c r="B98" s="1"/>
      <c r="C98" s="1"/>
      <c r="D98" s="1"/>
      <c r="E98" s="1"/>
      <c r="F98" s="1"/>
      <c r="G98" s="1">
        <f t="shared" si="2"/>
        <v>1423.8899999999974</v>
      </c>
      <c r="H98" s="1">
        <v>131.04399999999998</v>
      </c>
    </row>
    <row r="99" spans="1:8" ht="12.75">
      <c r="A99" s="2"/>
      <c r="B99" s="1"/>
      <c r="C99" s="1"/>
      <c r="D99" s="1"/>
      <c r="E99" s="1"/>
      <c r="F99" s="1"/>
      <c r="G99" s="1">
        <f t="shared" si="2"/>
        <v>1418.9299999999973</v>
      </c>
      <c r="H99" s="1">
        <v>143.5466</v>
      </c>
    </row>
    <row r="100" spans="1:8" ht="12.75">
      <c r="A100" s="2"/>
      <c r="B100" s="1"/>
      <c r="C100" s="1"/>
      <c r="D100" s="1"/>
      <c r="E100" s="1"/>
      <c r="F100" s="1"/>
      <c r="G100" s="1">
        <f t="shared" si="2"/>
        <v>1413.9699999999973</v>
      </c>
      <c r="H100" s="1">
        <v>95.557</v>
      </c>
    </row>
    <row r="101" spans="1:8" ht="12.75">
      <c r="A101" s="2"/>
      <c r="B101" s="1"/>
      <c r="C101" s="1"/>
      <c r="D101" s="1"/>
      <c r="E101" s="1"/>
      <c r="F101" s="1"/>
      <c r="G101" s="1">
        <f t="shared" si="2"/>
        <v>1409.0099999999973</v>
      </c>
      <c r="H101" s="1">
        <v>97.3318</v>
      </c>
    </row>
    <row r="102" spans="1:8" ht="12.75">
      <c r="A102" s="2"/>
      <c r="B102" s="1"/>
      <c r="C102" s="1"/>
      <c r="D102" s="1"/>
      <c r="E102" s="1"/>
      <c r="F102" s="1"/>
      <c r="G102" s="1">
        <f t="shared" si="2"/>
        <v>1404.0499999999972</v>
      </c>
      <c r="H102" s="1">
        <v>98.2325</v>
      </c>
    </row>
    <row r="103" spans="1:8" ht="12.75">
      <c r="A103" s="2"/>
      <c r="B103" s="1"/>
      <c r="C103" s="1"/>
      <c r="D103" s="1"/>
      <c r="E103" s="1"/>
      <c r="F103" s="1"/>
      <c r="G103" s="1">
        <f t="shared" si="2"/>
        <v>1399.0899999999972</v>
      </c>
      <c r="H103" s="1">
        <v>39.0981</v>
      </c>
    </row>
    <row r="104" spans="1:8" ht="12.75">
      <c r="A104" s="2"/>
      <c r="B104" s="1"/>
      <c r="C104" s="1"/>
      <c r="D104" s="1"/>
      <c r="E104" s="1"/>
      <c r="F104" s="1"/>
      <c r="G104" s="1">
        <f t="shared" si="2"/>
        <v>1394.1299999999972</v>
      </c>
      <c r="H104" s="1">
        <v>52.468</v>
      </c>
    </row>
    <row r="105" spans="1:8" ht="12.75">
      <c r="A105" s="2"/>
      <c r="B105" s="1"/>
      <c r="C105" s="1"/>
      <c r="D105" s="1"/>
      <c r="E105" s="1"/>
      <c r="F105" s="1"/>
      <c r="G105" s="1">
        <f t="shared" si="2"/>
        <v>1389.1699999999971</v>
      </c>
      <c r="H105" s="1">
        <v>61.806000000000004</v>
      </c>
    </row>
    <row r="106" spans="1:8" ht="12.75">
      <c r="A106" s="2"/>
      <c r="B106" s="1"/>
      <c r="C106" s="1"/>
      <c r="D106" s="1"/>
      <c r="E106" s="1"/>
      <c r="F106" s="1"/>
      <c r="G106" s="1">
        <f t="shared" si="2"/>
        <v>1384.209999999997</v>
      </c>
      <c r="H106" s="1">
        <v>118.874</v>
      </c>
    </row>
    <row r="107" spans="1:8" ht="12.75">
      <c r="A107" s="2"/>
      <c r="B107" s="1"/>
      <c r="C107" s="1"/>
      <c r="D107" s="1"/>
      <c r="E107" s="1"/>
      <c r="F107" s="1"/>
      <c r="G107" s="1">
        <f t="shared" si="2"/>
        <v>1379.249999999997</v>
      </c>
      <c r="H107" s="1">
        <v>78.186</v>
      </c>
    </row>
    <row r="108" spans="1:8" ht="12.75">
      <c r="A108" s="2"/>
      <c r="B108" s="1"/>
      <c r="C108" s="1"/>
      <c r="D108" s="1"/>
      <c r="E108" s="1"/>
      <c r="F108" s="1"/>
      <c r="G108" s="1">
        <f t="shared" si="2"/>
        <v>1374.289999999997</v>
      </c>
      <c r="H108" s="1">
        <v>88.5505</v>
      </c>
    </row>
    <row r="109" spans="1:8" ht="12.75">
      <c r="A109" s="2"/>
      <c r="B109" s="1"/>
      <c r="C109" s="1"/>
      <c r="D109" s="1"/>
      <c r="E109" s="1"/>
      <c r="F109" s="1"/>
      <c r="G109" s="1">
        <f t="shared" si="2"/>
        <v>1369.329999999997</v>
      </c>
      <c r="H109" s="1">
        <v>145.0215</v>
      </c>
    </row>
    <row r="110" spans="1:8" ht="12.75">
      <c r="A110" s="2"/>
      <c r="B110" s="1"/>
      <c r="C110" s="1"/>
      <c r="D110" s="1"/>
      <c r="E110" s="1"/>
      <c r="F110" s="1"/>
      <c r="G110" s="1">
        <f t="shared" si="2"/>
        <v>1364.369999999997</v>
      </c>
      <c r="H110" s="1">
        <v>94.7515</v>
      </c>
    </row>
    <row r="111" spans="1:8" ht="12.75">
      <c r="A111" s="2"/>
      <c r="B111" s="1"/>
      <c r="C111" s="1"/>
      <c r="D111" s="1"/>
      <c r="E111" s="1"/>
      <c r="F111" s="1"/>
      <c r="G111" s="1">
        <f t="shared" si="2"/>
        <v>1359.409999999997</v>
      </c>
      <c r="H111" s="1">
        <v>66.89399999999999</v>
      </c>
    </row>
    <row r="112" spans="1:8" ht="12.75">
      <c r="A112" s="2"/>
      <c r="B112" s="1"/>
      <c r="C112" s="1"/>
      <c r="D112" s="1"/>
      <c r="E112" s="1"/>
      <c r="F112" s="1"/>
      <c r="G112" s="1">
        <f t="shared" si="2"/>
        <v>1354.4499999999969</v>
      </c>
      <c r="H112" s="1">
        <v>61.421499999999995</v>
      </c>
    </row>
    <row r="113" spans="1:8" ht="12.75">
      <c r="A113" s="2"/>
      <c r="B113" s="1"/>
      <c r="C113" s="1"/>
      <c r="D113" s="1"/>
      <c r="E113" s="1"/>
      <c r="F113" s="1"/>
      <c r="G113" s="1">
        <f t="shared" si="2"/>
        <v>1349.4899999999968</v>
      </c>
      <c r="H113" s="1">
        <v>52.2615</v>
      </c>
    </row>
    <row r="114" spans="1:8" ht="12.75">
      <c r="A114" s="2"/>
      <c r="B114" s="1"/>
      <c r="C114" s="1"/>
      <c r="D114" s="1"/>
      <c r="E114" s="1"/>
      <c r="F114" s="1"/>
      <c r="G114" s="1">
        <f t="shared" si="2"/>
        <v>1344.5299999999968</v>
      </c>
      <c r="H114" s="1">
        <v>60.8125</v>
      </c>
    </row>
    <row r="115" spans="1:8" ht="12.75">
      <c r="A115" s="2"/>
      <c r="B115" s="1"/>
      <c r="C115" s="1"/>
      <c r="D115" s="1"/>
      <c r="E115" s="1"/>
      <c r="F115" s="1"/>
      <c r="G115" s="1">
        <f t="shared" si="2"/>
        <v>1339.5699999999968</v>
      </c>
      <c r="H115" s="1">
        <v>85.5255</v>
      </c>
    </row>
    <row r="116" spans="1:8" ht="12.75">
      <c r="A116" s="2"/>
      <c r="B116" s="1"/>
      <c r="C116" s="1"/>
      <c r="D116" s="1"/>
      <c r="E116" s="1"/>
      <c r="F116" s="1"/>
      <c r="G116" s="1">
        <f t="shared" si="2"/>
        <v>1334.6099999999967</v>
      </c>
      <c r="H116" s="1">
        <v>145.0565</v>
      </c>
    </row>
    <row r="117" spans="1:8" ht="12.75">
      <c r="A117" s="2"/>
      <c r="B117" s="1"/>
      <c r="C117" s="1"/>
      <c r="D117" s="1"/>
      <c r="E117" s="1"/>
      <c r="F117" s="1"/>
      <c r="G117" s="1">
        <f aca="true" t="shared" si="3" ref="G117:G128">G116-4.96</f>
        <v>1329.6499999999967</v>
      </c>
      <c r="H117" s="1">
        <v>89.94</v>
      </c>
    </row>
    <row r="118" spans="1:8" ht="12.75">
      <c r="A118" s="2"/>
      <c r="B118" s="1"/>
      <c r="C118" s="1"/>
      <c r="D118" s="1"/>
      <c r="E118" s="1"/>
      <c r="F118" s="1"/>
      <c r="G118" s="1">
        <f t="shared" si="3"/>
        <v>1324.6899999999966</v>
      </c>
      <c r="H118" s="1">
        <v>73.0005</v>
      </c>
    </row>
    <row r="119" spans="1:8" ht="12.75">
      <c r="A119" s="2"/>
      <c r="B119" s="1"/>
      <c r="C119" s="1"/>
      <c r="D119" s="1"/>
      <c r="E119" s="1"/>
      <c r="F119" s="1"/>
      <c r="G119" s="1">
        <f t="shared" si="3"/>
        <v>1319.7299999999966</v>
      </c>
      <c r="H119" s="1">
        <v>65.79</v>
      </c>
    </row>
    <row r="120" spans="1:8" ht="12.75">
      <c r="A120" s="2"/>
      <c r="B120" s="1"/>
      <c r="C120" s="1"/>
      <c r="D120" s="1"/>
      <c r="E120" s="1"/>
      <c r="F120" s="1"/>
      <c r="G120" s="1">
        <f t="shared" si="3"/>
        <v>1314.7699999999966</v>
      </c>
      <c r="H120" s="1">
        <v>81.558</v>
      </c>
    </row>
    <row r="121" spans="1:8" ht="12.75">
      <c r="A121" s="2"/>
      <c r="B121" s="1"/>
      <c r="C121" s="1"/>
      <c r="D121" s="1"/>
      <c r="E121" s="1"/>
      <c r="F121" s="1"/>
      <c r="G121" s="1">
        <f t="shared" si="3"/>
        <v>1309.8099999999965</v>
      </c>
      <c r="H121" s="1">
        <v>109.51</v>
      </c>
    </row>
    <row r="122" spans="1:8" ht="12.75">
      <c r="A122" s="2"/>
      <c r="B122" s="1"/>
      <c r="C122" s="1"/>
      <c r="D122" s="1"/>
      <c r="E122" s="1"/>
      <c r="F122" s="1"/>
      <c r="G122" s="1">
        <f t="shared" si="3"/>
        <v>1304.8499999999965</v>
      </c>
      <c r="H122" s="1">
        <v>86.1755</v>
      </c>
    </row>
    <row r="123" spans="1:8" ht="12.75">
      <c r="A123" s="2"/>
      <c r="B123" s="1"/>
      <c r="C123" s="1"/>
      <c r="D123" s="1"/>
      <c r="E123" s="1"/>
      <c r="F123" s="1"/>
      <c r="G123" s="1">
        <f t="shared" si="3"/>
        <v>1299.8899999999965</v>
      </c>
      <c r="H123" s="1">
        <v>88.3195</v>
      </c>
    </row>
    <row r="124" spans="1:8" ht="12.75">
      <c r="A124" s="2"/>
      <c r="B124" s="1"/>
      <c r="C124" s="1"/>
      <c r="D124" s="1"/>
      <c r="E124" s="1"/>
      <c r="F124" s="1"/>
      <c r="G124" s="1">
        <f t="shared" si="3"/>
        <v>1294.9299999999964</v>
      </c>
      <c r="H124" s="1">
        <v>106.0774</v>
      </c>
    </row>
    <row r="125" spans="1:8" ht="12.75">
      <c r="A125" s="2"/>
      <c r="B125" s="1"/>
      <c r="C125" s="1"/>
      <c r="D125" s="1"/>
      <c r="E125" s="1"/>
      <c r="F125" s="1"/>
      <c r="G125" s="1">
        <f t="shared" si="3"/>
        <v>1289.9699999999964</v>
      </c>
      <c r="H125" s="1">
        <v>108.8674</v>
      </c>
    </row>
    <row r="126" spans="1:8" ht="12.75">
      <c r="A126" s="2"/>
      <c r="B126" s="1"/>
      <c r="C126" s="1"/>
      <c r="D126" s="1"/>
      <c r="E126" s="1"/>
      <c r="F126" s="1"/>
      <c r="G126" s="1">
        <f t="shared" si="3"/>
        <v>1285.0099999999964</v>
      </c>
      <c r="H126" s="1">
        <v>124.1058</v>
      </c>
    </row>
    <row r="127" spans="1:8" ht="12.75">
      <c r="A127" s="2"/>
      <c r="B127" s="1"/>
      <c r="C127" s="1"/>
      <c r="D127" s="1"/>
      <c r="E127" s="1"/>
      <c r="F127" s="1"/>
      <c r="G127" s="1">
        <f t="shared" si="3"/>
        <v>1280.0499999999963</v>
      </c>
      <c r="H127" s="1">
        <v>115.41850000000001</v>
      </c>
    </row>
    <row r="128" spans="1:8" ht="12.75">
      <c r="A128" s="2"/>
      <c r="B128" s="1"/>
      <c r="C128" s="1"/>
      <c r="D128" s="1"/>
      <c r="E128" s="1"/>
      <c r="F128" s="1"/>
      <c r="G128" s="1">
        <f t="shared" si="3"/>
        <v>1275.0899999999963</v>
      </c>
      <c r="H128" s="1">
        <v>151.5057</v>
      </c>
    </row>
    <row r="129" spans="1:8" ht="12.75">
      <c r="A129" s="2"/>
      <c r="B129" s="1"/>
      <c r="C129" s="1"/>
      <c r="D129" s="1"/>
      <c r="E129" s="1"/>
      <c r="F129" s="1"/>
      <c r="G129" s="1">
        <f aca="true" t="shared" si="4" ref="G129:G154">G128-4.423</f>
        <v>1270.6669999999963</v>
      </c>
      <c r="H129" s="1">
        <v>122.35959999999999</v>
      </c>
    </row>
    <row r="130" spans="1:8" ht="12.75">
      <c r="A130" s="2"/>
      <c r="B130" s="1"/>
      <c r="C130" s="1"/>
      <c r="D130" s="1"/>
      <c r="E130" s="1"/>
      <c r="F130" s="1"/>
      <c r="G130" s="1">
        <f t="shared" si="4"/>
        <v>1266.2439999999963</v>
      </c>
      <c r="H130" s="1">
        <v>124.9243</v>
      </c>
    </row>
    <row r="131" spans="1:8" ht="12.75">
      <c r="A131" s="2"/>
      <c r="B131" s="1"/>
      <c r="C131" s="1"/>
      <c r="D131" s="1"/>
      <c r="E131" s="1"/>
      <c r="F131" s="1"/>
      <c r="G131" s="1">
        <f t="shared" si="4"/>
        <v>1261.8209999999963</v>
      </c>
      <c r="H131" s="1">
        <v>98.59540000000001</v>
      </c>
    </row>
    <row r="132" spans="1:8" ht="12.75">
      <c r="A132" s="2"/>
      <c r="B132" s="1"/>
      <c r="C132" s="1"/>
      <c r="D132" s="1"/>
      <c r="E132" s="1"/>
      <c r="F132" s="1"/>
      <c r="G132" s="1">
        <f t="shared" si="4"/>
        <v>1257.3979999999963</v>
      </c>
      <c r="H132" s="1">
        <v>94.8565</v>
      </c>
    </row>
    <row r="133" spans="1:8" ht="12.75">
      <c r="A133" s="2"/>
      <c r="B133" s="1"/>
      <c r="C133" s="1"/>
      <c r="D133" s="1"/>
      <c r="E133" s="1"/>
      <c r="F133" s="1"/>
      <c r="G133" s="1">
        <f t="shared" si="4"/>
        <v>1252.9749999999963</v>
      </c>
      <c r="H133" s="1">
        <v>83.5235</v>
      </c>
    </row>
    <row r="134" spans="1:8" ht="12.75">
      <c r="A134" s="2"/>
      <c r="B134" s="1"/>
      <c r="C134" s="1"/>
      <c r="D134" s="1"/>
      <c r="E134" s="1"/>
      <c r="F134" s="1"/>
      <c r="G134" s="1">
        <f t="shared" si="4"/>
        <v>1248.5519999999963</v>
      </c>
      <c r="H134" s="1">
        <v>100.882</v>
      </c>
    </row>
    <row r="135" spans="1:8" ht="12.75">
      <c r="A135" s="2"/>
      <c r="B135" s="1"/>
      <c r="C135" s="1"/>
      <c r="D135" s="1"/>
      <c r="E135" s="1"/>
      <c r="F135" s="1"/>
      <c r="G135" s="1">
        <f t="shared" si="4"/>
        <v>1244.1289999999963</v>
      </c>
      <c r="H135" s="1">
        <v>89.7145</v>
      </c>
    </row>
    <row r="136" spans="1:8" ht="12.75">
      <c r="A136" s="2"/>
      <c r="B136" s="1"/>
      <c r="C136" s="1"/>
      <c r="D136" s="1"/>
      <c r="E136" s="1"/>
      <c r="F136" s="1"/>
      <c r="G136" s="1">
        <f t="shared" si="4"/>
        <v>1239.7059999999963</v>
      </c>
      <c r="H136" s="1">
        <v>105.09270000000001</v>
      </c>
    </row>
    <row r="137" spans="1:8" ht="12.75">
      <c r="A137" s="2"/>
      <c r="B137" s="1"/>
      <c r="C137" s="1"/>
      <c r="D137" s="1"/>
      <c r="E137" s="1"/>
      <c r="F137" s="1"/>
      <c r="G137" s="1">
        <f t="shared" si="4"/>
        <v>1235.2829999999963</v>
      </c>
      <c r="H137" s="1">
        <v>78.5625</v>
      </c>
    </row>
    <row r="138" spans="1:8" ht="12.75">
      <c r="A138" s="2"/>
      <c r="B138" s="1"/>
      <c r="C138" s="1"/>
      <c r="D138" s="1"/>
      <c r="E138" s="1"/>
      <c r="F138" s="1"/>
      <c r="G138" s="1">
        <f t="shared" si="4"/>
        <v>1230.8599999999963</v>
      </c>
      <c r="H138" s="1">
        <v>120.5819</v>
      </c>
    </row>
    <row r="139" spans="1:8" ht="12.75">
      <c r="A139" s="2"/>
      <c r="B139" s="1"/>
      <c r="C139" s="1"/>
      <c r="D139" s="1"/>
      <c r="E139" s="1"/>
      <c r="F139" s="1"/>
      <c r="G139" s="1">
        <f t="shared" si="4"/>
        <v>1226.4369999999963</v>
      </c>
      <c r="H139" s="1">
        <v>103.7764</v>
      </c>
    </row>
    <row r="140" spans="1:8" ht="12.75">
      <c r="A140" s="2"/>
      <c r="B140" s="1"/>
      <c r="C140" s="1"/>
      <c r="D140" s="1"/>
      <c r="E140" s="1"/>
      <c r="F140" s="1"/>
      <c r="G140" s="1">
        <f t="shared" si="4"/>
        <v>1222.0139999999963</v>
      </c>
      <c r="H140" s="1">
        <v>90.17450000000001</v>
      </c>
    </row>
    <row r="141" spans="1:8" ht="12.75">
      <c r="A141" s="2"/>
      <c r="B141" s="1"/>
      <c r="C141" s="1"/>
      <c r="D141" s="1"/>
      <c r="E141" s="1"/>
      <c r="F141" s="1"/>
      <c r="G141" s="1">
        <f t="shared" si="4"/>
        <v>1217.5909999999963</v>
      </c>
      <c r="H141" s="1">
        <v>93.5615</v>
      </c>
    </row>
    <row r="142" spans="1:8" ht="12.75">
      <c r="A142" s="2"/>
      <c r="B142" s="1"/>
      <c r="C142" s="1"/>
      <c r="D142" s="1"/>
      <c r="E142" s="1"/>
      <c r="F142" s="1"/>
      <c r="G142" s="1">
        <f t="shared" si="4"/>
        <v>1213.1679999999963</v>
      </c>
      <c r="H142" s="1">
        <v>136.03629999999998</v>
      </c>
    </row>
    <row r="143" spans="1:8" ht="12.75">
      <c r="A143" s="2"/>
      <c r="B143" s="1"/>
      <c r="C143" s="1"/>
      <c r="D143" s="1"/>
      <c r="E143" s="1"/>
      <c r="F143" s="1"/>
      <c r="G143" s="1">
        <f t="shared" si="4"/>
        <v>1208.7449999999963</v>
      </c>
      <c r="H143" s="1">
        <v>100.0197</v>
      </c>
    </row>
    <row r="144" spans="1:8" ht="12.75">
      <c r="A144" s="2"/>
      <c r="B144" s="1"/>
      <c r="C144" s="1"/>
      <c r="D144" s="1"/>
      <c r="E144" s="1"/>
      <c r="F144" s="1"/>
      <c r="G144" s="1">
        <f t="shared" si="4"/>
        <v>1204.3219999999963</v>
      </c>
      <c r="H144" s="1">
        <v>101.7243</v>
      </c>
    </row>
    <row r="145" spans="1:8" ht="12.75">
      <c r="A145" s="2"/>
      <c r="B145" s="1"/>
      <c r="C145" s="1"/>
      <c r="D145" s="1"/>
      <c r="E145" s="1"/>
      <c r="F145" s="1"/>
      <c r="G145" s="1">
        <f t="shared" si="4"/>
        <v>1199.8989999999962</v>
      </c>
      <c r="H145" s="1">
        <v>132.9232</v>
      </c>
    </row>
    <row r="146" spans="1:8" ht="12.75">
      <c r="A146" s="2"/>
      <c r="B146" s="1"/>
      <c r="C146" s="1"/>
      <c r="D146" s="1"/>
      <c r="E146" s="1"/>
      <c r="F146" s="1"/>
      <c r="G146" s="1">
        <f t="shared" si="4"/>
        <v>1195.4759999999962</v>
      </c>
      <c r="H146" s="1">
        <v>110.4484</v>
      </c>
    </row>
    <row r="147" spans="1:8" ht="12.75">
      <c r="A147" s="2"/>
      <c r="B147" s="1"/>
      <c r="C147" s="1"/>
      <c r="D147" s="1"/>
      <c r="E147" s="1"/>
      <c r="F147" s="1"/>
      <c r="G147" s="1">
        <f t="shared" si="4"/>
        <v>1191.0529999999962</v>
      </c>
      <c r="H147" s="1">
        <v>71.9513</v>
      </c>
    </row>
    <row r="148" spans="1:8" ht="12.75">
      <c r="A148" s="2"/>
      <c r="B148" s="1"/>
      <c r="C148" s="1"/>
      <c r="D148" s="1"/>
      <c r="E148" s="1"/>
      <c r="F148" s="1"/>
      <c r="G148" s="1">
        <f t="shared" si="4"/>
        <v>1186.6299999999962</v>
      </c>
      <c r="H148" s="1">
        <v>58.1783</v>
      </c>
    </row>
    <row r="149" spans="1:8" ht="12.75">
      <c r="A149" s="2"/>
      <c r="B149" s="1"/>
      <c r="C149" s="1"/>
      <c r="D149" s="1"/>
      <c r="E149" s="1"/>
      <c r="F149" s="1"/>
      <c r="G149" s="1">
        <f t="shared" si="4"/>
        <v>1182.2069999999962</v>
      </c>
      <c r="H149" s="1">
        <v>22.437199999999997</v>
      </c>
    </row>
    <row r="150" spans="1:8" ht="12.75">
      <c r="A150" s="2"/>
      <c r="B150" s="1"/>
      <c r="C150" s="1"/>
      <c r="D150" s="1"/>
      <c r="E150" s="1"/>
      <c r="F150" s="1"/>
      <c r="G150" s="1">
        <f t="shared" si="4"/>
        <v>1177.7839999999962</v>
      </c>
      <c r="H150" s="1">
        <v>128.3484</v>
      </c>
    </row>
    <row r="151" spans="1:8" ht="12.75">
      <c r="A151" s="2"/>
      <c r="B151" s="1"/>
      <c r="C151" s="1"/>
      <c r="D151" s="1"/>
      <c r="E151" s="1"/>
      <c r="F151" s="1"/>
      <c r="G151" s="1">
        <f t="shared" si="4"/>
        <v>1173.3609999999962</v>
      </c>
      <c r="H151" s="1">
        <v>92.5915</v>
      </c>
    </row>
    <row r="152" spans="1:8" ht="12.75">
      <c r="A152" s="2"/>
      <c r="B152" s="1"/>
      <c r="C152" s="1"/>
      <c r="D152" s="1"/>
      <c r="E152" s="1"/>
      <c r="F152" s="1"/>
      <c r="G152" s="1">
        <f t="shared" si="4"/>
        <v>1168.9379999999962</v>
      </c>
      <c r="H152" s="1">
        <v>88.2233</v>
      </c>
    </row>
    <row r="153" spans="1:8" ht="12.75">
      <c r="A153" s="2"/>
      <c r="B153" s="1"/>
      <c r="C153" s="1"/>
      <c r="D153" s="1"/>
      <c r="E153" s="1"/>
      <c r="F153" s="1"/>
      <c r="G153" s="1">
        <f t="shared" si="4"/>
        <v>1164.5149999999962</v>
      </c>
      <c r="H153" s="1">
        <v>54.2675</v>
      </c>
    </row>
    <row r="154" spans="1:8" ht="12.75">
      <c r="A154" s="2"/>
      <c r="B154" s="1"/>
      <c r="C154" s="1"/>
      <c r="D154" s="1"/>
      <c r="E154" s="1"/>
      <c r="F154" s="1"/>
      <c r="G154" s="1">
        <f t="shared" si="4"/>
        <v>1160.0919999999962</v>
      </c>
      <c r="H154" s="1">
        <v>57.8755</v>
      </c>
    </row>
    <row r="155" spans="1:8" ht="12.75">
      <c r="A155" s="2"/>
      <c r="B155" s="1"/>
      <c r="C155" s="1"/>
      <c r="D155" s="1"/>
      <c r="E155" s="1"/>
      <c r="F155" s="1"/>
      <c r="G155" s="1">
        <f aca="true" t="shared" si="5" ref="G155:G195">G154-3.091</f>
        <v>1157.0009999999963</v>
      </c>
      <c r="H155" s="1">
        <v>81.3498</v>
      </c>
    </row>
    <row r="156" spans="1:8" ht="12.75">
      <c r="A156" s="2"/>
      <c r="B156" s="1"/>
      <c r="C156" s="1"/>
      <c r="D156" s="1"/>
      <c r="E156" s="1"/>
      <c r="F156" s="1"/>
      <c r="G156" s="1">
        <f t="shared" si="5"/>
        <v>1153.9099999999964</v>
      </c>
      <c r="H156" s="1">
        <v>41.73</v>
      </c>
    </row>
    <row r="157" spans="1:8" ht="12.75">
      <c r="A157" s="2"/>
      <c r="B157" s="1"/>
      <c r="C157" s="1"/>
      <c r="D157" s="1"/>
      <c r="E157" s="1"/>
      <c r="F157" s="1"/>
      <c r="G157" s="1">
        <f t="shared" si="5"/>
        <v>1150.8189999999965</v>
      </c>
      <c r="H157" s="1">
        <v>78.8611</v>
      </c>
    </row>
    <row r="158" spans="1:8" ht="12.75">
      <c r="A158" s="2"/>
      <c r="B158" s="1"/>
      <c r="C158" s="1"/>
      <c r="D158" s="1"/>
      <c r="E158" s="1"/>
      <c r="F158" s="1"/>
      <c r="G158" s="1">
        <f t="shared" si="5"/>
        <v>1147.7279999999967</v>
      </c>
      <c r="H158" s="1">
        <v>106.4832</v>
      </c>
    </row>
    <row r="159" spans="1:8" ht="12.75">
      <c r="A159" s="2"/>
      <c r="B159" s="1"/>
      <c r="C159" s="1"/>
      <c r="D159" s="1"/>
      <c r="E159" s="1"/>
      <c r="F159" s="1"/>
      <c r="G159" s="1">
        <f t="shared" si="5"/>
        <v>1144.6369999999968</v>
      </c>
      <c r="H159" s="1">
        <v>48.0828</v>
      </c>
    </row>
    <row r="160" spans="1:8" ht="12.75">
      <c r="A160" s="2"/>
      <c r="B160" s="1"/>
      <c r="C160" s="1"/>
      <c r="D160" s="1"/>
      <c r="E160" s="1"/>
      <c r="F160" s="1"/>
      <c r="G160" s="1">
        <f t="shared" si="5"/>
        <v>1141.5459999999969</v>
      </c>
      <c r="H160" s="1">
        <v>66.3133</v>
      </c>
    </row>
    <row r="161" spans="1:8" ht="12.75">
      <c r="A161" s="2"/>
      <c r="B161" s="1"/>
      <c r="C161" s="1"/>
      <c r="D161" s="1"/>
      <c r="E161" s="1"/>
      <c r="F161" s="1"/>
      <c r="G161" s="1">
        <f t="shared" si="5"/>
        <v>1138.454999999997</v>
      </c>
      <c r="H161" s="1">
        <v>66.0615</v>
      </c>
    </row>
    <row r="162" spans="1:8" ht="12.75">
      <c r="A162" s="2"/>
      <c r="B162" s="1"/>
      <c r="C162" s="1"/>
      <c r="D162" s="1"/>
      <c r="E162" s="1"/>
      <c r="F162" s="1"/>
      <c r="G162" s="1">
        <f t="shared" si="5"/>
        <v>1135.363999999997</v>
      </c>
      <c r="H162" s="1">
        <v>53.6875</v>
      </c>
    </row>
    <row r="163" spans="1:8" ht="12.75">
      <c r="A163" s="2"/>
      <c r="B163" s="1"/>
      <c r="C163" s="1"/>
      <c r="D163" s="1"/>
      <c r="E163" s="1"/>
      <c r="F163" s="1"/>
      <c r="G163" s="1">
        <f t="shared" si="5"/>
        <v>1132.2729999999972</v>
      </c>
      <c r="H163" s="1">
        <v>93.704</v>
      </c>
    </row>
    <row r="164" spans="1:8" ht="12.75">
      <c r="A164" s="2"/>
      <c r="B164" s="1"/>
      <c r="C164" s="1"/>
      <c r="D164" s="1"/>
      <c r="E164" s="1"/>
      <c r="F164" s="1"/>
      <c r="G164" s="1">
        <f t="shared" si="5"/>
        <v>1129.1819999999973</v>
      </c>
      <c r="H164" s="1">
        <v>88.9295</v>
      </c>
    </row>
    <row r="165" spans="1:8" ht="12.75">
      <c r="A165" s="2"/>
      <c r="B165" s="1"/>
      <c r="C165" s="1"/>
      <c r="D165" s="1"/>
      <c r="E165" s="1"/>
      <c r="F165" s="1"/>
      <c r="G165" s="1">
        <f t="shared" si="5"/>
        <v>1126.0909999999974</v>
      </c>
      <c r="H165" s="1">
        <v>59.998000000000005</v>
      </c>
    </row>
    <row r="166" spans="1:8" ht="12.75">
      <c r="A166" s="2"/>
      <c r="B166" s="1"/>
      <c r="C166" s="1"/>
      <c r="D166" s="1"/>
      <c r="E166" s="1"/>
      <c r="F166" s="1"/>
      <c r="G166" s="1">
        <f t="shared" si="5"/>
        <v>1122.9999999999975</v>
      </c>
      <c r="H166" s="1">
        <v>109.1724</v>
      </c>
    </row>
    <row r="167" spans="1:8" ht="12.75">
      <c r="A167" s="2"/>
      <c r="B167" s="1"/>
      <c r="C167" s="1"/>
      <c r="D167" s="1"/>
      <c r="E167" s="1"/>
      <c r="F167" s="1"/>
      <c r="G167" s="1">
        <f t="shared" si="5"/>
        <v>1119.9089999999976</v>
      </c>
      <c r="H167" s="1">
        <v>112.1653</v>
      </c>
    </row>
    <row r="168" spans="1:8" ht="12.75">
      <c r="A168" s="2"/>
      <c r="B168" s="1"/>
      <c r="C168" s="1"/>
      <c r="D168" s="1"/>
      <c r="E168" s="1"/>
      <c r="F168" s="1"/>
      <c r="G168" s="1">
        <f t="shared" si="5"/>
        <v>1116.8179999999977</v>
      </c>
      <c r="H168" s="1">
        <v>86.8985</v>
      </c>
    </row>
    <row r="169" spans="1:8" ht="12.75">
      <c r="A169" s="2"/>
      <c r="B169" s="1"/>
      <c r="C169" s="1"/>
      <c r="D169" s="1"/>
      <c r="E169" s="1"/>
      <c r="F169" s="1"/>
      <c r="G169" s="1">
        <f t="shared" si="5"/>
        <v>1113.7269999999978</v>
      </c>
      <c r="H169" s="1">
        <v>83.759</v>
      </c>
    </row>
    <row r="170" spans="1:8" ht="12.75">
      <c r="A170" s="2"/>
      <c r="B170" s="1"/>
      <c r="C170" s="1"/>
      <c r="D170" s="1"/>
      <c r="E170" s="1"/>
      <c r="F170" s="1"/>
      <c r="G170" s="1">
        <f t="shared" si="5"/>
        <v>1110.635999999998</v>
      </c>
      <c r="H170" s="1">
        <v>117.2285</v>
      </c>
    </row>
    <row r="171" spans="1:8" ht="12.75">
      <c r="A171" s="2"/>
      <c r="B171" s="1"/>
      <c r="C171" s="1"/>
      <c r="D171" s="1"/>
      <c r="E171" s="1"/>
      <c r="F171" s="1"/>
      <c r="G171" s="1">
        <f t="shared" si="5"/>
        <v>1107.544999999998</v>
      </c>
      <c r="H171" s="1">
        <v>94.8685</v>
      </c>
    </row>
    <row r="172" spans="1:8" ht="12.75">
      <c r="A172" s="2"/>
      <c r="B172" s="1"/>
      <c r="C172" s="1"/>
      <c r="D172" s="1"/>
      <c r="E172" s="1"/>
      <c r="F172" s="1"/>
      <c r="G172" s="1">
        <f t="shared" si="5"/>
        <v>1104.4539999999981</v>
      </c>
      <c r="H172" s="1">
        <v>97.9675</v>
      </c>
    </row>
    <row r="173" spans="1:8" ht="12.75">
      <c r="A173" s="2"/>
      <c r="B173" s="1"/>
      <c r="C173" s="1"/>
      <c r="D173" s="1"/>
      <c r="E173" s="1"/>
      <c r="F173" s="1"/>
      <c r="G173" s="1">
        <f t="shared" si="5"/>
        <v>1101.3629999999982</v>
      </c>
      <c r="H173" s="1">
        <v>95.103</v>
      </c>
    </row>
    <row r="174" spans="1:8" ht="12.75">
      <c r="A174" s="2"/>
      <c r="B174" s="1"/>
      <c r="C174" s="1"/>
      <c r="D174" s="1"/>
      <c r="E174" s="1"/>
      <c r="F174" s="1"/>
      <c r="G174" s="1">
        <f t="shared" si="5"/>
        <v>1098.2719999999983</v>
      </c>
      <c r="H174" s="1">
        <v>82.0024</v>
      </c>
    </row>
    <row r="175" spans="1:8" ht="12.75">
      <c r="A175" s="2"/>
      <c r="B175" s="1"/>
      <c r="C175" s="1"/>
      <c r="D175" s="1"/>
      <c r="E175" s="1"/>
      <c r="F175" s="1"/>
      <c r="G175" s="1">
        <f t="shared" si="5"/>
        <v>1095.1809999999984</v>
      </c>
      <c r="H175" s="1">
        <v>90.5995</v>
      </c>
    </row>
    <row r="176" spans="1:8" ht="12.75">
      <c r="A176" s="2"/>
      <c r="B176" s="1"/>
      <c r="C176" s="1"/>
      <c r="D176" s="1"/>
      <c r="E176" s="1"/>
      <c r="F176" s="1"/>
      <c r="G176" s="1">
        <f t="shared" si="5"/>
        <v>1092.0899999999986</v>
      </c>
      <c r="H176" s="1">
        <v>82.9595</v>
      </c>
    </row>
    <row r="177" spans="1:8" ht="12.75">
      <c r="A177" s="2"/>
      <c r="B177" s="1"/>
      <c r="C177" s="1"/>
      <c r="D177" s="1"/>
      <c r="E177" s="1"/>
      <c r="F177" s="1"/>
      <c r="G177" s="1">
        <f t="shared" si="5"/>
        <v>1088.9989999999987</v>
      </c>
      <c r="H177" s="1">
        <v>72.9875</v>
      </c>
    </row>
    <row r="178" spans="1:8" ht="12.75">
      <c r="A178" s="2"/>
      <c r="B178" s="1"/>
      <c r="C178" s="1"/>
      <c r="D178" s="1"/>
      <c r="E178" s="1"/>
      <c r="F178" s="1"/>
      <c r="G178" s="1">
        <f t="shared" si="5"/>
        <v>1085.9079999999988</v>
      </c>
      <c r="H178" s="1">
        <v>96.932</v>
      </c>
    </row>
    <row r="179" spans="1:8" ht="12.75">
      <c r="A179" s="2"/>
      <c r="B179" s="1"/>
      <c r="C179" s="1"/>
      <c r="D179" s="1"/>
      <c r="E179" s="1"/>
      <c r="F179" s="1"/>
      <c r="G179" s="1">
        <f t="shared" si="5"/>
        <v>1082.8169999999989</v>
      </c>
      <c r="H179" s="1">
        <v>108.6715</v>
      </c>
    </row>
    <row r="180" spans="1:8" ht="12.75">
      <c r="A180" s="2"/>
      <c r="B180" s="1"/>
      <c r="C180" s="1"/>
      <c r="D180" s="1"/>
      <c r="E180" s="1"/>
      <c r="F180" s="1"/>
      <c r="G180" s="1">
        <f t="shared" si="5"/>
        <v>1079.725999999999</v>
      </c>
      <c r="H180" s="1">
        <v>91.8915</v>
      </c>
    </row>
    <row r="181" spans="1:8" ht="12.75">
      <c r="A181" s="2"/>
      <c r="B181" s="1"/>
      <c r="C181" s="1"/>
      <c r="D181" s="1"/>
      <c r="E181" s="1"/>
      <c r="F181" s="1"/>
      <c r="G181" s="1">
        <f t="shared" si="5"/>
        <v>1076.634999999999</v>
      </c>
      <c r="H181" s="1">
        <v>141.2699</v>
      </c>
    </row>
    <row r="182" spans="1:8" ht="12.75">
      <c r="A182" s="2"/>
      <c r="B182" s="1"/>
      <c r="C182" s="1"/>
      <c r="D182" s="1"/>
      <c r="E182" s="1"/>
      <c r="F182" s="1"/>
      <c r="G182" s="1">
        <f t="shared" si="5"/>
        <v>1073.5439999999992</v>
      </c>
      <c r="H182" s="1">
        <v>108.07700000000001</v>
      </c>
    </row>
    <row r="183" spans="1:8" ht="12.75">
      <c r="A183" s="2"/>
      <c r="B183" s="1"/>
      <c r="C183" s="1"/>
      <c r="D183" s="1"/>
      <c r="E183" s="1"/>
      <c r="F183" s="1"/>
      <c r="G183" s="1">
        <f t="shared" si="5"/>
        <v>1070.4529999999993</v>
      </c>
      <c r="H183" s="1">
        <v>99.36149999999999</v>
      </c>
    </row>
    <row r="184" spans="1:8" ht="12.75">
      <c r="A184" s="2"/>
      <c r="B184" s="1"/>
      <c r="C184" s="1"/>
      <c r="D184" s="1"/>
      <c r="E184" s="1"/>
      <c r="F184" s="1"/>
      <c r="G184" s="1">
        <f t="shared" si="5"/>
        <v>1067.3619999999994</v>
      </c>
      <c r="H184" s="1">
        <v>88.552</v>
      </c>
    </row>
    <row r="185" spans="1:8" ht="12.75">
      <c r="A185" s="2"/>
      <c r="B185" s="1"/>
      <c r="C185" s="1"/>
      <c r="D185" s="1"/>
      <c r="E185" s="1"/>
      <c r="F185" s="1"/>
      <c r="G185" s="1">
        <f t="shared" si="5"/>
        <v>1064.2709999999995</v>
      </c>
      <c r="H185" s="1">
        <v>126.742</v>
      </c>
    </row>
    <row r="186" spans="1:8" ht="12.75">
      <c r="A186" s="2"/>
      <c r="B186" s="1"/>
      <c r="C186" s="1"/>
      <c r="D186" s="1"/>
      <c r="E186" s="1"/>
      <c r="F186" s="1"/>
      <c r="G186" s="1">
        <f t="shared" si="5"/>
        <v>1061.1799999999996</v>
      </c>
      <c r="H186" s="1">
        <v>101.7925</v>
      </c>
    </row>
    <row r="187" spans="1:8" ht="12.75">
      <c r="A187" s="2"/>
      <c r="B187" s="1"/>
      <c r="C187" s="1"/>
      <c r="D187" s="1"/>
      <c r="E187" s="1"/>
      <c r="F187" s="1"/>
      <c r="G187" s="1">
        <f t="shared" si="5"/>
        <v>1058.0889999999997</v>
      </c>
      <c r="H187" s="1">
        <v>142.8265</v>
      </c>
    </row>
    <row r="188" spans="1:8" ht="12.75">
      <c r="A188" s="2"/>
      <c r="B188" s="1"/>
      <c r="C188" s="1"/>
      <c r="D188" s="1"/>
      <c r="E188" s="1"/>
      <c r="F188" s="1"/>
      <c r="G188" s="1">
        <f t="shared" si="5"/>
        <v>1054.9979999999998</v>
      </c>
      <c r="H188" s="1">
        <v>108.6725</v>
      </c>
    </row>
    <row r="189" spans="1:8" ht="12.75">
      <c r="A189" s="2"/>
      <c r="B189" s="1"/>
      <c r="C189" s="1"/>
      <c r="D189" s="1"/>
      <c r="E189" s="1"/>
      <c r="F189" s="1"/>
      <c r="G189" s="1">
        <f t="shared" si="5"/>
        <v>1051.907</v>
      </c>
      <c r="H189" s="1">
        <v>164.96189999999999</v>
      </c>
    </row>
    <row r="190" spans="1:8" ht="12.75">
      <c r="A190" s="2"/>
      <c r="B190" s="1"/>
      <c r="C190" s="1"/>
      <c r="D190" s="1"/>
      <c r="E190" s="1"/>
      <c r="F190" s="1"/>
      <c r="G190" s="1">
        <f t="shared" si="5"/>
        <v>1048.816</v>
      </c>
      <c r="H190" s="1">
        <v>117.102</v>
      </c>
    </row>
    <row r="191" spans="1:8" ht="12.75">
      <c r="A191" s="2"/>
      <c r="B191" s="1"/>
      <c r="C191" s="1"/>
      <c r="D191" s="1"/>
      <c r="E191" s="1"/>
      <c r="F191" s="1"/>
      <c r="G191" s="1">
        <f t="shared" si="5"/>
        <v>1045.7250000000001</v>
      </c>
      <c r="H191" s="1">
        <v>111.04450000000001</v>
      </c>
    </row>
    <row r="192" spans="1:8" ht="12.75">
      <c r="A192" s="2"/>
      <c r="B192" s="1"/>
      <c r="C192" s="1"/>
      <c r="D192" s="1"/>
      <c r="E192" s="1"/>
      <c r="F192" s="1"/>
      <c r="G192" s="1">
        <f t="shared" si="5"/>
        <v>1042.6340000000002</v>
      </c>
      <c r="H192" s="1">
        <v>158.1555</v>
      </c>
    </row>
    <row r="193" spans="1:8" ht="12.75">
      <c r="A193" s="2"/>
      <c r="B193" s="1"/>
      <c r="C193" s="1"/>
      <c r="D193" s="1"/>
      <c r="E193" s="1"/>
      <c r="F193" s="1"/>
      <c r="G193" s="1">
        <f t="shared" si="5"/>
        <v>1039.5430000000003</v>
      </c>
      <c r="H193" s="1">
        <v>168.8145</v>
      </c>
    </row>
    <row r="194" spans="1:8" ht="12.75">
      <c r="A194" s="2"/>
      <c r="B194" s="1"/>
      <c r="C194" s="1"/>
      <c r="D194" s="1"/>
      <c r="E194" s="1"/>
      <c r="F194" s="1"/>
      <c r="G194" s="1">
        <f t="shared" si="5"/>
        <v>1036.4520000000005</v>
      </c>
      <c r="H194" s="1">
        <v>127.37299999999999</v>
      </c>
    </row>
    <row r="195" spans="1:8" ht="12.75">
      <c r="A195" s="2"/>
      <c r="B195" s="1"/>
      <c r="C195" s="1"/>
      <c r="D195" s="1"/>
      <c r="E195" s="1"/>
      <c r="F195" s="1"/>
      <c r="G195" s="1">
        <f t="shared" si="5"/>
        <v>1033.3610000000006</v>
      </c>
      <c r="H195" s="1">
        <v>136.994</v>
      </c>
    </row>
    <row r="196" spans="1:8" ht="12.75">
      <c r="A196" s="2"/>
      <c r="B196" s="1"/>
      <c r="C196" s="1"/>
      <c r="D196" s="1"/>
      <c r="E196" s="1"/>
      <c r="F196" s="1"/>
      <c r="G196" s="1">
        <v>1024</v>
      </c>
      <c r="H196" s="1">
        <v>103.374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9" customWidth="1"/>
    <col min="2" max="5" width="11.7109375" style="4" customWidth="1"/>
  </cols>
  <sheetData>
    <row r="1" ht="12.75">
      <c r="A1" s="9" t="s">
        <v>9</v>
      </c>
    </row>
    <row r="2" ht="12.75">
      <c r="A2" s="9" t="s">
        <v>8</v>
      </c>
    </row>
    <row r="4" spans="1:5" ht="12.75">
      <c r="A4" s="10" t="s">
        <v>0</v>
      </c>
      <c r="B4" s="5" t="s">
        <v>7</v>
      </c>
      <c r="C4" s="6" t="s">
        <v>5</v>
      </c>
      <c r="D4" s="6" t="s">
        <v>6</v>
      </c>
      <c r="E4" s="6" t="s">
        <v>5</v>
      </c>
    </row>
    <row r="5" spans="1:5" ht="12.75">
      <c r="A5" s="11">
        <v>1886.3333333333333</v>
      </c>
      <c r="B5" s="7">
        <v>-8.689325593514045</v>
      </c>
      <c r="C5" s="7">
        <v>0.00400356131212831</v>
      </c>
      <c r="D5" s="7">
        <v>-4.963156909134514</v>
      </c>
      <c r="E5" s="7">
        <v>0.006759420189804036</v>
      </c>
    </row>
    <row r="6" spans="1:5" ht="12.75">
      <c r="A6" s="11">
        <v>1869.6666666666667</v>
      </c>
      <c r="B6" s="8">
        <v>-8.261547382409358</v>
      </c>
      <c r="C6" s="8">
        <v>0.004200730053263562</v>
      </c>
      <c r="D6" s="8">
        <v>-4.166281328798077</v>
      </c>
      <c r="E6" s="8">
        <v>0.005468534932184349</v>
      </c>
    </row>
    <row r="7" spans="1:5" ht="12.75">
      <c r="A7" s="11">
        <v>1853</v>
      </c>
      <c r="B7" s="7">
        <v>-7.712682602243356</v>
      </c>
      <c r="C7" s="7">
        <v>0.0028019518459140216</v>
      </c>
      <c r="D7" s="7">
        <v>-3.8180775512218847</v>
      </c>
      <c r="E7" s="7">
        <v>0.005322021404402677</v>
      </c>
    </row>
    <row r="8" spans="1:5" ht="12.75">
      <c r="A8" s="11">
        <v>1836.3333333333333</v>
      </c>
      <c r="B8" s="8">
        <v>-8.02133838234087</v>
      </c>
      <c r="C8" s="8">
        <v>0.0019337778917954708</v>
      </c>
      <c r="D8" s="8">
        <v>-5.112822390466853</v>
      </c>
      <c r="E8" s="8">
        <v>0.007462793631582879</v>
      </c>
    </row>
    <row r="9" spans="1:5" ht="12.75">
      <c r="A9" s="11">
        <v>1819.6666666666667</v>
      </c>
      <c r="B9" s="7">
        <v>-8.08249136115741</v>
      </c>
      <c r="C9" s="7">
        <v>0.011756342838392287</v>
      </c>
      <c r="D9" s="7">
        <v>-4.50151024452007</v>
      </c>
      <c r="E9" s="7">
        <v>0.005409885850988634</v>
      </c>
    </row>
    <row r="10" spans="1:5" ht="12.75">
      <c r="A10" s="11">
        <v>1803</v>
      </c>
      <c r="B10" s="8">
        <v>-7.8462888478802295</v>
      </c>
      <c r="C10" s="8">
        <v>0.001292259633390778</v>
      </c>
      <c r="D10" s="8">
        <v>-5.243589297058937</v>
      </c>
      <c r="E10" s="8">
        <v>0.005760736004326068</v>
      </c>
    </row>
    <row r="11" spans="1:5" ht="12.75">
      <c r="A11" s="11">
        <v>1786.3333333333333</v>
      </c>
      <c r="B11" s="7">
        <v>-8.520833546786317</v>
      </c>
      <c r="C11" s="7">
        <v>0.011232732096868432</v>
      </c>
      <c r="D11" s="7">
        <v>-4.75495396455804</v>
      </c>
      <c r="E11" s="7">
        <v>0.004327123855971955</v>
      </c>
    </row>
    <row r="12" spans="1:5" ht="12.75">
      <c r="A12" s="11">
        <v>1736.3333333333333</v>
      </c>
      <c r="B12" s="8">
        <v>-9.507637680927836</v>
      </c>
      <c r="C12" s="8">
        <v>0.003644325795391477</v>
      </c>
      <c r="D12" s="8">
        <v>-4.96639786810016</v>
      </c>
      <c r="E12" s="8">
        <v>0.009087956676100779</v>
      </c>
    </row>
    <row r="13" spans="1:5" ht="12.75">
      <c r="A13" s="11">
        <v>1719.6666666666665</v>
      </c>
      <c r="B13" s="7">
        <v>-10.11766966316376</v>
      </c>
      <c r="C13" s="7">
        <v>0.008201570335234169</v>
      </c>
      <c r="D13" s="7">
        <v>-4.7</v>
      </c>
      <c r="E13" s="7">
        <v>0.006538423998146741</v>
      </c>
    </row>
    <row r="14" spans="1:5" ht="12.75">
      <c r="A14" s="11">
        <v>1703</v>
      </c>
      <c r="B14" s="8">
        <v>-8.568805708837308</v>
      </c>
      <c r="C14" s="8">
        <v>0.00370732383299924</v>
      </c>
      <c r="D14" s="8">
        <v>-4.2665982123479305</v>
      </c>
      <c r="E14" s="8">
        <v>0.005976111300808434</v>
      </c>
    </row>
    <row r="15" spans="1:5" ht="12.75">
      <c r="A15" s="11">
        <v>1669.6666666666665</v>
      </c>
      <c r="B15" s="8">
        <v>-8.82672077854471</v>
      </c>
      <c r="C15" s="8">
        <v>0.006058172685515268</v>
      </c>
      <c r="D15" s="8">
        <v>-3.6371661479368567</v>
      </c>
      <c r="E15" s="8">
        <v>0.0038651999425059628</v>
      </c>
    </row>
    <row r="16" spans="1:5" ht="12.75">
      <c r="A16" s="11">
        <v>1636.3333333333333</v>
      </c>
      <c r="B16" s="8">
        <v>-7.2505676831960555</v>
      </c>
      <c r="C16" s="8">
        <v>0.0017732764539482894</v>
      </c>
      <c r="D16" s="8">
        <v>-4.032296016062179</v>
      </c>
      <c r="E16" s="8">
        <v>0.006906530373997139</v>
      </c>
    </row>
    <row r="17" spans="1:5" ht="12.75">
      <c r="A17" s="11">
        <v>1619.6666666666665</v>
      </c>
      <c r="B17" s="8">
        <v>-7.244263410850736</v>
      </c>
      <c r="C17" s="8">
        <v>0.0026199633989592787</v>
      </c>
      <c r="D17" s="8">
        <v>-4.087705299269192</v>
      </c>
      <c r="E17" s="8">
        <v>0.008459432861401297</v>
      </c>
    </row>
    <row r="18" spans="1:5" ht="12.75">
      <c r="A18" s="11">
        <v>1553</v>
      </c>
      <c r="B18" s="8">
        <v>-8.058299311780377</v>
      </c>
      <c r="C18" s="8">
        <v>0.003941331328702349</v>
      </c>
      <c r="D18" s="8">
        <v>-4.364752880844258</v>
      </c>
      <c r="E18" s="8">
        <v>0.006163084168597931</v>
      </c>
    </row>
    <row r="19" spans="1:5" ht="12.75">
      <c r="A19" s="11">
        <v>1536.3333333333333</v>
      </c>
      <c r="B19" s="7">
        <v>-7.686493865891293</v>
      </c>
      <c r="C19" s="7">
        <v>0.007023301257839121</v>
      </c>
      <c r="D19" s="7">
        <v>-5.4461399808510995</v>
      </c>
      <c r="E19" s="7">
        <v>0.005022237792028059</v>
      </c>
    </row>
    <row r="20" spans="1:5" ht="12.75">
      <c r="A20" s="11">
        <v>1519.6666666666665</v>
      </c>
      <c r="B20" s="8">
        <v>-6.994136539668045</v>
      </c>
      <c r="C20" s="8">
        <v>0.0038075146608899505</v>
      </c>
      <c r="D20" s="8">
        <v>-4.103731615122004</v>
      </c>
      <c r="E20" s="8">
        <v>0.009558119230217259</v>
      </c>
    </row>
    <row r="21" spans="1:5" ht="12.75">
      <c r="A21" s="11">
        <v>1486.3333333333333</v>
      </c>
      <c r="B21" s="8">
        <v>-5.591373720019454</v>
      </c>
      <c r="C21" s="8">
        <v>0.0014258541446577578</v>
      </c>
      <c r="D21" s="8">
        <v>-3.2930376475606833</v>
      </c>
      <c r="E21" s="8">
        <v>0.008108467816304917</v>
      </c>
    </row>
    <row r="22" spans="1:5" ht="12.75">
      <c r="A22" s="11">
        <v>1453</v>
      </c>
      <c r="B22" s="8">
        <v>-6.384810924168363</v>
      </c>
      <c r="C22" s="8">
        <v>0.0031050031639364498</v>
      </c>
      <c r="D22" s="8">
        <v>-3.5988910138013694</v>
      </c>
      <c r="E22" s="8">
        <v>0.006522762013171175</v>
      </c>
    </row>
    <row r="23" spans="1:5" ht="12.75">
      <c r="A23" s="11">
        <v>1419.6666666666665</v>
      </c>
      <c r="B23" s="8">
        <v>-6.334092145544527</v>
      </c>
      <c r="C23" s="8">
        <v>0.0031073173332680517</v>
      </c>
      <c r="D23" s="8">
        <v>-3.900249023537214</v>
      </c>
      <c r="E23" s="8">
        <v>0.008217451103762848</v>
      </c>
    </row>
    <row r="24" spans="1:5" ht="12.75">
      <c r="A24" s="11">
        <v>1403</v>
      </c>
      <c r="B24" s="8">
        <v>-7.12529043766975</v>
      </c>
      <c r="C24" s="8">
        <v>0.00451424787761428</v>
      </c>
      <c r="D24" s="8">
        <v>-4.865611235939448</v>
      </c>
      <c r="E24" s="8">
        <v>0.007365508586221549</v>
      </c>
    </row>
    <row r="25" spans="1:5" ht="12.75">
      <c r="A25" s="11">
        <v>1386.3333333333333</v>
      </c>
      <c r="B25" s="7">
        <v>-5.0947920095371675</v>
      </c>
      <c r="C25" s="7">
        <v>0.00601886630700063</v>
      </c>
      <c r="D25" s="7">
        <v>-2.3793772863846505</v>
      </c>
      <c r="E25" s="7">
        <v>0.01311305486347397</v>
      </c>
    </row>
    <row r="26" spans="1:5" ht="12.75">
      <c r="A26" s="11">
        <v>1369.6666666666665</v>
      </c>
      <c r="B26" s="8">
        <v>-6.349203596551494</v>
      </c>
      <c r="C26" s="8">
        <v>0.002590773951215326</v>
      </c>
      <c r="D26" s="8">
        <v>-1.6634325658199525</v>
      </c>
      <c r="E26" s="8">
        <v>0.005728310035354993</v>
      </c>
    </row>
    <row r="27" spans="1:5" ht="12.75">
      <c r="A27" s="11">
        <v>1353</v>
      </c>
      <c r="B27" s="7">
        <v>-6.149058236333244</v>
      </c>
      <c r="C27" s="7">
        <v>0.008372410317351838</v>
      </c>
      <c r="D27" s="7">
        <v>-3.6467488022629495</v>
      </c>
      <c r="E27" s="7">
        <v>0.008073614403415552</v>
      </c>
    </row>
    <row r="28" spans="1:5" ht="12.75">
      <c r="A28" s="11">
        <v>1336.3333333333333</v>
      </c>
      <c r="B28" s="8">
        <v>-4.9637902726304235</v>
      </c>
      <c r="C28" s="8">
        <v>0.0021436515472991005</v>
      </c>
      <c r="D28" s="8">
        <v>-3.4854032607308665</v>
      </c>
      <c r="E28" s="8">
        <v>0.004882937906650869</v>
      </c>
    </row>
    <row r="29" spans="1:5" ht="12.75">
      <c r="A29" s="11">
        <v>1319.6666666666665</v>
      </c>
      <c r="B29" s="7">
        <v>-5.534793299708469</v>
      </c>
      <c r="C29" s="7">
        <v>0.0064766610888125865</v>
      </c>
      <c r="D29" s="7">
        <v>-2.930559407777461</v>
      </c>
      <c r="E29" s="7">
        <v>0.005100168355330185</v>
      </c>
    </row>
    <row r="30" spans="1:5" ht="12.75">
      <c r="A30" s="11">
        <v>1303</v>
      </c>
      <c r="B30" s="8">
        <v>-5.360967185934703</v>
      </c>
      <c r="C30" s="8">
        <v>0.0033691103488568182</v>
      </c>
      <c r="D30" s="8">
        <v>-2.971549289283116</v>
      </c>
      <c r="E30" s="8">
        <v>0.006325049010666066</v>
      </c>
    </row>
    <row r="31" spans="1:5" ht="12.75">
      <c r="A31" s="11">
        <v>1286.3333333333333</v>
      </c>
      <c r="B31" s="7">
        <v>-5.376633491225915</v>
      </c>
      <c r="C31" s="7">
        <v>0.00987078747869501</v>
      </c>
      <c r="D31" s="7">
        <v>-2.9437799352531417</v>
      </c>
      <c r="E31" s="7">
        <v>0.00649583292152707</v>
      </c>
    </row>
    <row r="32" spans="1:5" ht="12.75">
      <c r="A32" s="11">
        <v>1269.6666666666665</v>
      </c>
      <c r="B32" s="8">
        <v>-3.706980975492835</v>
      </c>
      <c r="C32" s="8">
        <v>0.001989664655256747</v>
      </c>
      <c r="D32" s="8">
        <v>-2.192961516234971</v>
      </c>
      <c r="E32" s="8">
        <v>0.005735441516568222</v>
      </c>
    </row>
    <row r="33" spans="1:5" ht="12.75">
      <c r="A33" s="11">
        <v>1253</v>
      </c>
      <c r="B33" s="7">
        <v>-3.8245498652964214</v>
      </c>
      <c r="C33" s="7">
        <v>0.008688824976271456</v>
      </c>
      <c r="D33" s="7">
        <v>-3.972861684315954</v>
      </c>
      <c r="E33" s="7">
        <v>0.0022277449802980093</v>
      </c>
    </row>
    <row r="34" spans="1:5" ht="12.75">
      <c r="A34" s="11">
        <v>1236.3333333333333</v>
      </c>
      <c r="B34" s="8">
        <v>-3.993963488048908</v>
      </c>
      <c r="C34" s="8">
        <v>0.0022403897085629568</v>
      </c>
      <c r="D34" s="8">
        <v>-2.9693816291569424</v>
      </c>
      <c r="E34" s="8">
        <v>0.009374673387945395</v>
      </c>
    </row>
    <row r="35" spans="1:5" ht="12.75">
      <c r="A35" s="11">
        <v>1219.6666666666665</v>
      </c>
      <c r="B35" s="8">
        <v>-4.9588374436202605</v>
      </c>
      <c r="C35" s="8">
        <v>0.0026220712288418605</v>
      </c>
      <c r="D35" s="8">
        <v>-3.2603864394656137</v>
      </c>
      <c r="E35" s="8">
        <v>0.004960355677483502</v>
      </c>
    </row>
    <row r="36" spans="1:5" ht="12.75">
      <c r="A36" s="11">
        <v>1203</v>
      </c>
      <c r="B36" s="7">
        <v>-3.849919691340733</v>
      </c>
      <c r="C36" s="7">
        <v>0.00839745735310059</v>
      </c>
      <c r="D36" s="7">
        <v>-3.2539052494890894</v>
      </c>
      <c r="E36" s="7">
        <v>0.007836992311000367</v>
      </c>
    </row>
    <row r="37" spans="1:5" ht="12.75">
      <c r="A37" s="11">
        <v>1186.3333333333333</v>
      </c>
      <c r="B37" s="8">
        <v>-3.873067778178402</v>
      </c>
      <c r="C37" s="8">
        <v>0.0025064130590108672</v>
      </c>
      <c r="D37" s="8">
        <v>-2.669424803233749</v>
      </c>
      <c r="E37" s="8">
        <v>0.005717234516123418</v>
      </c>
    </row>
    <row r="38" spans="1:5" ht="12.75">
      <c r="A38" s="11">
        <v>1153</v>
      </c>
      <c r="B38" s="7">
        <v>-4.858425704942499</v>
      </c>
      <c r="C38" s="7">
        <v>0.014713907144458947</v>
      </c>
      <c r="D38" s="7">
        <v>-3.5842217113190853</v>
      </c>
      <c r="E38" s="7">
        <v>0.004668274289298003</v>
      </c>
    </row>
    <row r="39" spans="1:5" ht="12.75">
      <c r="A39" s="11">
        <v>1136.3333333333333</v>
      </c>
      <c r="B39" s="8">
        <v>-4.365651990835536</v>
      </c>
      <c r="C39" s="8">
        <v>0.0011068274332438203</v>
      </c>
      <c r="D39" s="8">
        <v>-2.4640405450993534</v>
      </c>
      <c r="E39" s="8">
        <v>0.007723935859335947</v>
      </c>
    </row>
    <row r="40" spans="1:5" ht="12.75">
      <c r="A40" s="11">
        <v>1119.6666666666665</v>
      </c>
      <c r="B40" s="7">
        <v>-4.354866982703409</v>
      </c>
      <c r="C40" s="7">
        <v>0.018969656922543533</v>
      </c>
      <c r="D40" s="7">
        <v>-2.4286557291284603</v>
      </c>
      <c r="E40" s="7">
        <v>0.007398925132491719</v>
      </c>
    </row>
    <row r="41" spans="1:5" ht="12.75">
      <c r="A41" s="11">
        <v>1103</v>
      </c>
      <c r="B41" s="8">
        <v>-4.821675292140375</v>
      </c>
      <c r="C41" s="8">
        <v>0.0042697613876738205</v>
      </c>
      <c r="D41" s="8">
        <v>-2.812179556455395</v>
      </c>
      <c r="E41" s="8">
        <v>0.0060860769597764946</v>
      </c>
    </row>
    <row r="42" spans="1:5" ht="12.75">
      <c r="A42" s="11">
        <v>1086.3333333333333</v>
      </c>
      <c r="B42" s="7">
        <v>-4.2759019688891335</v>
      </c>
      <c r="C42" s="7">
        <v>0.017754894222366018</v>
      </c>
      <c r="D42" s="7">
        <v>-2.177232763172761</v>
      </c>
      <c r="E42" s="7">
        <v>0.005941014098460714</v>
      </c>
    </row>
    <row r="43" spans="1:5" ht="12.75">
      <c r="A43" s="11">
        <v>1069.6666666666665</v>
      </c>
      <c r="B43" s="8">
        <v>-5.304939762792503</v>
      </c>
      <c r="C43" s="8">
        <v>0.002853352104837255</v>
      </c>
      <c r="D43" s="8">
        <v>-2.684057876758255</v>
      </c>
      <c r="E43" s="8">
        <v>0.004762381916441997</v>
      </c>
    </row>
    <row r="44" spans="1:5" ht="12.75">
      <c r="A44" s="11">
        <v>1053</v>
      </c>
      <c r="B44" s="8">
        <v>-3.642645369202541</v>
      </c>
      <c r="C44" s="8">
        <v>0.004808982244202228</v>
      </c>
      <c r="D44" s="8">
        <v>-4.012219910131838</v>
      </c>
      <c r="E44" s="8">
        <v>0.014975147656481478</v>
      </c>
    </row>
    <row r="45" spans="1:5" ht="12.75">
      <c r="A45" s="11">
        <v>1036.3333333333333</v>
      </c>
      <c r="B45" s="8">
        <v>-6.225013947376845</v>
      </c>
      <c r="C45" s="8">
        <v>0.0014240573198732076</v>
      </c>
      <c r="D45" s="8">
        <v>-2.7828251281051317</v>
      </c>
      <c r="E45" s="8">
        <v>0.004535755145099891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2011-05-24T15:53:24Z</dcterms:created>
  <dcterms:modified xsi:type="dcterms:W3CDTF">2011-05-24T17:55:31Z</dcterms:modified>
  <cp:category/>
  <cp:version/>
  <cp:contentType/>
  <cp:contentStatus/>
</cp:coreProperties>
</file>